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dvance365.sharepoint.com/sites/10000180/productrelatedenvironmentalprotection/Lifecycle Assessment/07_EPD documents (unverified)/G2_25_SF CIRC/Verification Documents/20240212_update/"/>
    </mc:Choice>
  </mc:AlternateContent>
  <xr:revisionPtr revIDLastSave="0" documentId="8_{E933D8F0-758C-4488-B24D-308640854541}" xr6:coauthVersionLast="47" xr6:coauthVersionMax="47" xr10:uidLastSave="{00000000-0000-0000-0000-000000000000}"/>
  <bookViews>
    <workbookView xWindow="0" yWindow="0" windowWidth="25800" windowHeight="21000" xr2:uid="{E79CDAB7-64E2-4BB9-96C1-0DCD8AD7EA5A}"/>
  </bookViews>
  <sheets>
    <sheet name="EPD" sheetId="2" r:id="rId1"/>
  </sheets>
  <definedNames>
    <definedName name="_xlnm._FilterDatabase" localSheetId="0" hidden="1">EPD!$A$2:$AB$2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Kleber, Teresa</author>
  </authors>
  <commentList>
    <comment ref="L2" authorId="0" shapeId="0" xr:uid="{9D7CFC01-127C-418A-B249-7046791F000F}">
      <text>
        <r>
          <rPr>
            <b/>
            <sz val="9"/>
            <rFont val="Tahoma"/>
            <family val="2"/>
          </rPr>
          <t>Kleber, Teresa:</t>
        </r>
        <r>
          <rPr>
            <sz val="9"/>
            <rFont val="Tahoma"/>
            <family val="2"/>
          </rPr>
          <t xml:space="preserve">
or components associated with compatibility with lighting control systems, if included in the luminaire structure</t>
        </r>
      </text>
    </comment>
  </commentList>
</comments>
</file>

<file path=xl/sharedStrings.xml><?xml version="1.0" encoding="utf-8"?>
<sst xmlns="http://schemas.openxmlformats.org/spreadsheetml/2006/main" count="52" uniqueCount="40">
  <si>
    <t>Product name</t>
  </si>
  <si>
    <t>Useful output flux [lm]</t>
  </si>
  <si>
    <t>Diamete [mm]</t>
  </si>
  <si>
    <t>Height [mm]</t>
  </si>
  <si>
    <t>Power [W]</t>
  </si>
  <si>
    <t>Product weight (excl. Packaging) [kg]</t>
  </si>
  <si>
    <t>Packaging Weight [kg]</t>
  </si>
  <si>
    <t>Luminaire structure weight [kg]</t>
  </si>
  <si>
    <t>Control gear weight [kg]</t>
  </si>
  <si>
    <t>Light source weight [kg]</t>
  </si>
  <si>
    <t>Weight of components associated with light management functions or light control systems [kg]</t>
  </si>
  <si>
    <t>Energy Saving coefficient</t>
  </si>
  <si>
    <t>Production of the Packaging</t>
  </si>
  <si>
    <t>Production of luminaire structure</t>
  </si>
  <si>
    <t>Production of the Control Gear</t>
  </si>
  <si>
    <t>Production of the Light Source</t>
  </si>
  <si>
    <t>Production of the LMF / LCS</t>
  </si>
  <si>
    <t>MANUFACTURING STAGE</t>
  </si>
  <si>
    <t>DISTRIBUTION STAGE</t>
  </si>
  <si>
    <t>INSTALLATION STAGE</t>
  </si>
  <si>
    <t>USE STAGE</t>
  </si>
  <si>
    <t>EoL STAGE</t>
  </si>
  <si>
    <t>SF CIRC 250 SEN V 13W 830 IP44</t>
  </si>
  <si>
    <t>SF CIRC 250 SEN V 13W 840 IP44</t>
  </si>
  <si>
    <t>SF CIRC 250 V 13W 830 IP44</t>
  </si>
  <si>
    <t>SF CIRC 250 V 13W 840 IP44</t>
  </si>
  <si>
    <t>SF CIRC 350 SEN V 18W 3CCT IP44</t>
  </si>
  <si>
    <t>SF CIRC 350 SEN V 18W 830 IP44</t>
  </si>
  <si>
    <t>SF CIRC 350 SEN V 18W 840 IP44</t>
  </si>
  <si>
    <t>SF CIRC 350 V 18W 3CCT IP44</t>
  </si>
  <si>
    <t>SF CIRC 350 V 18W 830 IP44</t>
  </si>
  <si>
    <t>SF CIRC 350 V 18W 840 IP44</t>
  </si>
  <si>
    <t>SF CIRC 400 SEN V 24W 830 IP44</t>
  </si>
  <si>
    <t>SF CIRC 400 SEN V 24W 840 IP44</t>
  </si>
  <si>
    <t>SF CIRC 400 V 24W 830 IP44</t>
  </si>
  <si>
    <t>SF CIRC 400 V 24W 840 IP44</t>
  </si>
  <si>
    <t>Sensor [Y/N]</t>
  </si>
  <si>
    <t>Function Unit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</si>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</sst>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/mmm/yy;@"/>
    <numFmt numFmtId="165" formatCode="0.000"/>
    <numFmt numFmtId="166" formatCode="0.000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ECC14"/>
        <bgColor indexed="64"/>
      </patternFill>
    </fill>
    <fill>
      <patternFill patternType="solid">
        <fgColor rgb="FF00A9B2"/>
        <bgColor indexed="64"/>
      </patternFill>
    </fill>
    <fill>
      <patternFill patternType="solid">
        <fgColor rgb="FFFF6600"/>
        <bgColor indexed="64"/>
      </patternFill>
    </fill>
  </fills>
  <borders count="15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64" fontId="1" fillId="0" borderId="0" xfId="1"/>
    <xf numFmtId="0" fontId="2" fillId="0" borderId="0" xfId="1" applyNumberFormat="1" applyFont="1"/>
    <xf numFmtId="165" fontId="2" fillId="0" borderId="0" xfId="1" applyNumberFormat="1" applyFont="1"/>
    <xf numFmtId="164" fontId="2" fillId="0" borderId="0" xfId="1" applyFont="1"/>
    <xf numFmtId="164" fontId="3" fillId="2" borderId="1" xfId="1" applyFont="1" applyFill="1" applyBorder="1"/>
    <xf numFmtId="0" fontId="3" fillId="2" borderId="2" xfId="1" applyNumberFormat="1" applyFont="1" applyFill="1" applyBorder="1" applyAlignment="1">
      <alignment wrapText="1"/>
    </xf>
    <xf numFmtId="165" fontId="3" fillId="2" borderId="2" xfId="1" applyNumberFormat="1" applyFont="1" applyFill="1" applyBorder="1" applyAlignment="1">
      <alignment wrapText="1"/>
    </xf>
    <xf numFmtId="164" fontId="3" fillId="2" borderId="2" xfId="1" applyFont="1" applyFill="1" applyBorder="1" applyAlignment="1">
      <alignment wrapText="1"/>
    </xf>
    <xf numFmtId="164" fontId="3" fillId="2" borderId="3" xfId="1" applyFont="1" applyFill="1" applyBorder="1" applyAlignment="1">
      <alignment wrapText="1"/>
    </xf>
    <xf numFmtId="164" fontId="3" fillId="2" borderId="4" xfId="1" applyFont="1" applyFill="1" applyBorder="1" applyAlignment="1">
      <alignment wrapText="1"/>
    </xf>
    <xf numFmtId="164" fontId="3" fillId="2" borderId="5" xfId="1" applyFont="1" applyFill="1" applyBorder="1" applyAlignment="1">
      <alignment wrapText="1"/>
    </xf>
    <xf numFmtId="164" fontId="4" fillId="0" borderId="0" xfId="1" applyFont="1" applyAlignment="1">
      <alignment wrapText="1"/>
    </xf>
    <xf numFmtId="164" fontId="3" fillId="3" borderId="6" xfId="1" applyFont="1" applyFill="1" applyBorder="1" applyAlignment="1">
      <alignment vertical="center" wrapText="1"/>
    </xf>
    <xf numFmtId="164" fontId="3" fillId="3" borderId="7" xfId="1" applyFont="1" applyFill="1" applyBorder="1" applyAlignment="1">
      <alignment vertical="center" wrapText="1"/>
    </xf>
    <xf numFmtId="164" fontId="3" fillId="3" borderId="8" xfId="1" applyFont="1" applyFill="1" applyBorder="1" applyAlignment="1">
      <alignment vertical="center" wrapText="1"/>
    </xf>
    <xf numFmtId="164" fontId="4" fillId="0" borderId="0" xfId="1" applyFont="1" applyAlignment="1">
      <alignment vertical="center" wrapText="1"/>
    </xf>
    <xf numFmtId="164" fontId="3" fillId="4" borderId="6" xfId="1" applyFont="1" applyFill="1" applyBorder="1" applyAlignment="1">
      <alignment vertical="center" wrapText="1"/>
    </xf>
    <xf numFmtId="164" fontId="3" fillId="4" borderId="7" xfId="1" applyFont="1" applyFill="1" applyBorder="1" applyAlignment="1">
      <alignment vertical="center" wrapText="1"/>
    </xf>
    <xf numFmtId="164" fontId="3" fillId="4" borderId="8" xfId="1" applyFont="1" applyFill="1" applyBorder="1" applyAlignment="1">
      <alignment vertical="center" wrapText="1"/>
    </xf>
    <xf numFmtId="43" fontId="5" fillId="0" borderId="9" xfId="2" applyFont="1" applyFill="1" applyBorder="1" applyAlignment="1">
      <alignment vertical="center" wrapText="1"/>
    </xf>
    <xf numFmtId="0" fontId="5" fillId="0" borderId="10" xfId="1" applyNumberFormat="1" applyFont="1" applyBorder="1"/>
    <xf numFmtId="165" fontId="5" fillId="0" borderId="10" xfId="1" applyNumberFormat="1" applyFont="1" applyBorder="1"/>
    <xf numFmtId="165" fontId="5" fillId="0" borderId="11" xfId="1" applyNumberFormat="1" applyFont="1" applyBorder="1"/>
    <xf numFmtId="166" fontId="5" fillId="0" borderId="10" xfId="1" applyNumberFormat="1" applyFont="1" applyBorder="1"/>
    <xf numFmtId="166" fontId="5" fillId="0" borderId="12" xfId="1" applyNumberFormat="1" applyFont="1" applyBorder="1"/>
    <xf numFmtId="166" fontId="5" fillId="0" borderId="0" xfId="1" applyNumberFormat="1" applyFont="1"/>
    <xf numFmtId="43" fontId="5" fillId="0" borderId="10" xfId="2" applyFont="1" applyFill="1" applyBorder="1" applyAlignment="1">
      <alignment vertical="center" wrapText="1"/>
    </xf>
    <xf numFmtId="43" fontId="5" fillId="0" borderId="12" xfId="2" applyFont="1" applyFill="1" applyBorder="1" applyAlignment="1">
      <alignment vertical="center" wrapText="1"/>
    </xf>
    <xf numFmtId="164" fontId="5" fillId="0" borderId="0" xfId="1" applyFont="1" applyAlignment="1">
      <alignment vertical="center" wrapText="1"/>
    </xf>
    <xf numFmtId="2" fontId="5" fillId="0" borderId="9" xfId="2" applyNumberFormat="1" applyFont="1" applyFill="1" applyBorder="1" applyAlignment="1">
      <alignment horizontal="left" vertical="center"/>
    </xf>
    <xf numFmtId="2" fontId="5" fillId="0" borderId="13" xfId="2" applyNumberFormat="1" applyFont="1" applyFill="1" applyBorder="1" applyAlignment="1">
      <alignment horizontal="left" vertical="center"/>
    </xf>
    <xf numFmtId="2" fontId="5" fillId="0" borderId="10" xfId="2" applyNumberFormat="1" applyFont="1" applyFill="1" applyBorder="1" applyAlignment="1">
      <alignment horizontal="left" vertical="center" wrapText="1"/>
    </xf>
    <xf numFmtId="2" fontId="5" fillId="0" borderId="10" xfId="2" applyNumberFormat="1" applyFont="1" applyFill="1" applyBorder="1" applyAlignment="1">
      <alignment horizontal="left" vertical="center"/>
    </xf>
    <xf numFmtId="2" fontId="5" fillId="0" borderId="12" xfId="2" applyNumberFormat="1" applyFont="1" applyFill="1" applyBorder="1" applyAlignment="1">
      <alignment horizontal="left" vertical="center"/>
    </xf>
    <xf numFmtId="43" fontId="4" fillId="0" borderId="9" xfId="2" applyFont="1" applyFill="1" applyBorder="1" applyAlignment="1">
      <alignment vertical="center" wrapText="1"/>
    </xf>
    <xf numFmtId="0" fontId="4" fillId="0" borderId="10" xfId="1" applyNumberFormat="1" applyFont="1" applyBorder="1"/>
    <xf numFmtId="165" fontId="4" fillId="0" borderId="10" xfId="1" applyNumberFormat="1" applyFont="1" applyBorder="1"/>
    <xf numFmtId="165" fontId="4" fillId="0" borderId="11" xfId="1" applyNumberFormat="1" applyFont="1" applyBorder="1"/>
    <xf numFmtId="166" fontId="4" fillId="0" borderId="10" xfId="1" applyNumberFormat="1" applyFont="1" applyBorder="1"/>
    <xf numFmtId="166" fontId="4" fillId="0" borderId="12" xfId="1" applyNumberFormat="1" applyFont="1" applyBorder="1"/>
    <xf numFmtId="166" fontId="4" fillId="0" borderId="0" xfId="1" applyNumberFormat="1" applyFont="1"/>
    <xf numFmtId="43" fontId="4" fillId="0" borderId="10" xfId="2" applyFont="1" applyFill="1" applyBorder="1" applyAlignment="1">
      <alignment vertical="center" wrapText="1"/>
    </xf>
    <xf numFmtId="43" fontId="4" fillId="0" borderId="12" xfId="2" applyFont="1" applyFill="1" applyBorder="1" applyAlignment="1">
      <alignment vertical="center" wrapText="1"/>
    </xf>
    <xf numFmtId="2" fontId="4" fillId="0" borderId="9" xfId="2" applyNumberFormat="1" applyFont="1" applyFill="1" applyBorder="1" applyAlignment="1">
      <alignment horizontal="left" vertical="center"/>
    </xf>
    <xf numFmtId="2" fontId="4" fillId="0" borderId="13" xfId="2" applyNumberFormat="1" applyFont="1" applyFill="1" applyBorder="1" applyAlignment="1">
      <alignment horizontal="left" vertical="center"/>
    </xf>
    <xf numFmtId="2" fontId="4" fillId="0" borderId="10" xfId="2" applyNumberFormat="1" applyFont="1" applyFill="1" applyBorder="1" applyAlignment="1">
      <alignment horizontal="left" vertical="center" wrapText="1"/>
    </xf>
    <xf numFmtId="2" fontId="4" fillId="0" borderId="10" xfId="2" applyNumberFormat="1" applyFont="1" applyFill="1" applyBorder="1" applyAlignment="1">
      <alignment horizontal="left" vertical="center"/>
    </xf>
    <xf numFmtId="2" fontId="4" fillId="0" borderId="12" xfId="2" applyNumberFormat="1" applyFont="1" applyFill="1" applyBorder="1" applyAlignment="1">
      <alignment horizontal="left" vertical="center"/>
    </xf>
    <xf numFmtId="2" fontId="6" fillId="0" borderId="9" xfId="2" applyNumberFormat="1" applyFont="1" applyFill="1" applyBorder="1" applyAlignment="1">
      <alignment horizontal="left" vertical="center"/>
    </xf>
    <xf numFmtId="0" fontId="1" fillId="0" borderId="0" xfId="1" applyNumberFormat="1"/>
    <xf numFmtId="165" fontId="1" fillId="0" borderId="0" xfId="1" applyNumberFormat="1"/>
    <xf numFmtId="164" fontId="1" fillId="0" borderId="0" xfId="1" applyAlignment="1">
      <alignment wrapText="1"/>
    </xf>
    <xf numFmtId="164" fontId="2" fillId="0" borderId="0" xfId="1" applyFont="1" applyAlignment="1">
      <alignment horizontal="center"/>
    </xf>
    <xf numFmtId="1" fontId="5" fillId="0" borderId="10" xfId="1" applyNumberFormat="1" applyFont="1" applyBorder="1"/>
    <xf numFmtId="166" fontId="5" fillId="0" borderId="11" xfId="1" applyNumberFormat="1" applyFont="1" applyBorder="1"/>
    <xf numFmtId="1" fontId="4" fillId="0" borderId="10" xfId="1" applyNumberFormat="1" applyFont="1" applyBorder="1"/>
    <xf numFmtId="166" fontId="4" fillId="0" borderId="11" xfId="1" applyNumberFormat="1" applyFont="1" applyBorder="1"/>
    <xf numFmtId="1" fontId="5" fillId="0" borderId="14" xfId="1" applyNumberFormat="1" applyFont="1" applyBorder="1"/>
  </cellXfs>
  <cellStyles count="3">
    <cellStyle name="Comma 2" xfId="2" xr:uid="{447B4813-1731-476A-9DDB-B66CDCC747FB}"/>
    <cellStyle name="Normal" xfId="0" builtinId="0"/>
    <cellStyle name="Normal 2" xfId="1" xr:uid="{889BA8B0-6666-4433-954E-B17138F97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E65B-6C59-46CD-A22A-F750E474EA69}">
  <dimension ref="A1:Z16"/>
  <sheetViews>
    <sheetView tabSelected="1" zoomScaleNormal="100" zoomScaleSheetLayoutView="90" workbookViewId="0">
      <selection activeCell="R9" sqref="R9"/>
    </sheetView>
  </sheetViews>
  <sheetFormatPr defaultColWidth="9.140625" defaultRowHeight="15" x14ac:dyDescent="0.25"/>
  <cols>
    <col min="1" max="1" width="36.140625" style="1" customWidth="1"/>
    <col min="2" max="2" width="10" style="50" bestFit="1" customWidth="1"/>
    <col min="3" max="4" width="8.140625" style="50" customWidth="1"/>
    <col min="5" max="6" width="6.42578125" style="50" customWidth="1"/>
    <col min="7" max="7" width="15.5703125" style="51" customWidth="1"/>
    <col min="8" max="8" width="9.7109375" style="51" customWidth="1"/>
    <col min="9" max="9" width="9.7109375" style="1" customWidth="1"/>
    <col min="10" max="10" width="9.7109375" style="51" customWidth="1"/>
    <col min="11" max="11" width="9.7109375" style="1" customWidth="1"/>
    <col min="12" max="12" width="23" style="1" customWidth="1"/>
    <col min="13" max="13" width="11.42578125" style="1" bestFit="1" customWidth="1"/>
    <col min="14" max="14" width="11.28515625" style="1" customWidth="1"/>
    <col min="15" max="15" width="3.28515625" style="1" customWidth="1"/>
    <col min="16" max="20" width="9.7109375" style="52" customWidth="1"/>
    <col min="21" max="21" width="3.5703125" style="52" customWidth="1"/>
    <col min="22" max="26" width="11" style="1" customWidth="1"/>
    <col min="27" max="16384" width="9.140625" style="1"/>
  </cols>
  <sheetData>
    <row r="1" spans="1:26" ht="15.75" thickBot="1" x14ac:dyDescent="0.3">
      <c r="B1" s="2"/>
      <c r="C1" s="2"/>
      <c r="D1" s="2"/>
      <c r="E1" s="2"/>
      <c r="F1" s="2"/>
      <c r="G1" s="3"/>
      <c r="H1" s="3"/>
      <c r="I1" s="4"/>
      <c r="J1" s="3"/>
      <c r="K1" s="4"/>
      <c r="L1" s="4"/>
      <c r="M1" s="4"/>
      <c r="N1" s="4"/>
      <c r="O1" s="4"/>
      <c r="P1" s="53"/>
      <c r="Q1" s="53"/>
      <c r="R1" s="53"/>
      <c r="S1" s="53"/>
      <c r="T1" s="53"/>
      <c r="U1" s="53"/>
      <c r="V1" s="53"/>
      <c r="W1" s="4"/>
      <c r="X1" s="4"/>
      <c r="Y1" s="4"/>
      <c r="Z1" s="4"/>
    </row>
    <row r="2" spans="1:26" ht="49.5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8" t="s">
        <v>36</v>
      </c>
      <c r="G2" s="7" t="s">
        <v>5</v>
      </c>
      <c r="H2" s="7" t="s">
        <v>6</v>
      </c>
      <c r="I2" s="8" t="s">
        <v>7</v>
      </c>
      <c r="J2" s="7" t="s">
        <v>8</v>
      </c>
      <c r="K2" s="9" t="s">
        <v>9</v>
      </c>
      <c r="L2" s="10" t="s">
        <v>10</v>
      </c>
      <c r="M2" s="10" t="s">
        <v>37</v>
      </c>
      <c r="N2" s="11" t="s">
        <v>11</v>
      </c>
      <c r="O2" s="12"/>
      <c r="P2" s="13" t="s">
        <v>12</v>
      </c>
      <c r="Q2" s="14" t="s">
        <v>13</v>
      </c>
      <c r="R2" s="14" t="s">
        <v>14</v>
      </c>
      <c r="S2" s="14" t="s">
        <v>15</v>
      </c>
      <c r="T2" s="15" t="s">
        <v>16</v>
      </c>
      <c r="U2" s="16"/>
      <c r="V2" s="17" t="s">
        <v>17</v>
      </c>
      <c r="W2" s="18" t="s">
        <v>18</v>
      </c>
      <c r="X2" s="18" t="s">
        <v>19</v>
      </c>
      <c r="Y2" s="18" t="s">
        <v>20</v>
      </c>
      <c r="Z2" s="19" t="s">
        <v>21</v>
      </c>
    </row>
    <row r="3" spans="1:26" x14ac:dyDescent="0.25">
      <c r="A3" s="20" t="s">
        <v>22</v>
      </c>
      <c r="B3" s="21">
        <v>920</v>
      </c>
      <c r="C3" s="21">
        <v>250</v>
      </c>
      <c r="D3" s="21">
        <v>91</v>
      </c>
      <c r="E3" s="21">
        <v>13</v>
      </c>
      <c r="F3" s="54" t="s">
        <v>38</v>
      </c>
      <c r="G3" s="22">
        <f>I3+J3+K3+L3</f>
        <v>0.31761471705716804</v>
      </c>
      <c r="H3" s="22">
        <v>0.28939597297297304</v>
      </c>
      <c r="I3" s="22">
        <v>0.24790609872611466</v>
      </c>
      <c r="J3" s="22">
        <v>2.3941176470588237E-2</v>
      </c>
      <c r="K3" s="23">
        <v>2.1767441860465121E-2</v>
      </c>
      <c r="L3" s="24">
        <v>2.4E-2</v>
      </c>
      <c r="M3" s="55">
        <v>1.268</v>
      </c>
      <c r="N3" s="25">
        <v>0.55000000000000004</v>
      </c>
      <c r="O3" s="26"/>
      <c r="P3" s="20">
        <v>0.51621621621621627</v>
      </c>
      <c r="Q3" s="27">
        <v>0.42515923566878983</v>
      </c>
      <c r="R3" s="27">
        <v>0.6470588235294118</v>
      </c>
      <c r="S3" s="27">
        <v>0.55813953488372103</v>
      </c>
      <c r="T3" s="28">
        <v>1</v>
      </c>
      <c r="U3" s="29"/>
      <c r="V3" s="30">
        <v>0.50481990844297409</v>
      </c>
      <c r="W3" s="31">
        <v>0.48806841684501173</v>
      </c>
      <c r="X3" s="32">
        <v>0.51621621621621627</v>
      </c>
      <c r="Y3" s="33">
        <v>0.54166666666666663</v>
      </c>
      <c r="Z3" s="34">
        <v>0.46496759878957095</v>
      </c>
    </row>
    <row r="4" spans="1:26" x14ac:dyDescent="0.25">
      <c r="A4" s="20" t="s">
        <v>23</v>
      </c>
      <c r="B4" s="21">
        <v>960</v>
      </c>
      <c r="C4" s="21">
        <v>250</v>
      </c>
      <c r="D4" s="21">
        <v>91</v>
      </c>
      <c r="E4" s="21">
        <v>13</v>
      </c>
      <c r="F4" s="54" t="s">
        <v>38</v>
      </c>
      <c r="G4" s="22">
        <f>I4+J4+K4+L4</f>
        <v>0.31761471705716804</v>
      </c>
      <c r="H4" s="22">
        <v>0.28939597297297304</v>
      </c>
      <c r="I4" s="22">
        <v>0.24790609872611466</v>
      </c>
      <c r="J4" s="22">
        <v>2.3941176470588237E-2</v>
      </c>
      <c r="K4" s="23">
        <v>2.1767441860465121E-2</v>
      </c>
      <c r="L4" s="24">
        <v>2.4E-2</v>
      </c>
      <c r="M4" s="55">
        <v>1.2150000000000001</v>
      </c>
      <c r="N4" s="25">
        <v>0.55000000000000004</v>
      </c>
      <c r="O4" s="26"/>
      <c r="P4" s="20">
        <v>0.51621621621621627</v>
      </c>
      <c r="Q4" s="27">
        <v>0.42515923566878983</v>
      </c>
      <c r="R4" s="27">
        <v>0.6470588235294118</v>
      </c>
      <c r="S4" s="27">
        <v>0.55813953488372103</v>
      </c>
      <c r="T4" s="28">
        <v>1</v>
      </c>
      <c r="U4" s="29"/>
      <c r="V4" s="30">
        <v>0.50481990844297409</v>
      </c>
      <c r="W4" s="31">
        <v>0.48806841684501173</v>
      </c>
      <c r="X4" s="32">
        <v>0.51621621621621627</v>
      </c>
      <c r="Y4" s="33">
        <v>0.54166666666666663</v>
      </c>
      <c r="Z4" s="34">
        <v>0.46496759878957095</v>
      </c>
    </row>
    <row r="5" spans="1:26" x14ac:dyDescent="0.25">
      <c r="A5" s="20" t="s">
        <v>24</v>
      </c>
      <c r="B5" s="21">
        <v>920</v>
      </c>
      <c r="C5" s="21">
        <v>250</v>
      </c>
      <c r="D5" s="21">
        <v>91</v>
      </c>
      <c r="E5" s="21">
        <v>13</v>
      </c>
      <c r="F5" s="54" t="s">
        <v>39</v>
      </c>
      <c r="G5" s="22">
        <f>I5+J5+K5+L5</f>
        <v>0.28661432361509265</v>
      </c>
      <c r="H5" s="22">
        <v>0.28939597297297304</v>
      </c>
      <c r="I5" s="22">
        <v>0.24326366242038217</v>
      </c>
      <c r="J5" s="22">
        <v>2.2490196078431373E-2</v>
      </c>
      <c r="K5" s="23">
        <v>2.0860465116279071E-2</v>
      </c>
      <c r="L5" s="24">
        <v>0</v>
      </c>
      <c r="M5" s="55">
        <v>1.268</v>
      </c>
      <c r="N5" s="25">
        <v>1</v>
      </c>
      <c r="O5" s="26"/>
      <c r="P5" s="20">
        <v>0.51621621621621627</v>
      </c>
      <c r="Q5" s="27">
        <v>0.41719745222929938</v>
      </c>
      <c r="R5" s="27">
        <v>0.60784313725490202</v>
      </c>
      <c r="S5" s="27">
        <v>0.53488372093023262</v>
      </c>
      <c r="T5" s="28">
        <v>0</v>
      </c>
      <c r="U5" s="29"/>
      <c r="V5" s="30">
        <v>0.4786517020871342</v>
      </c>
      <c r="W5" s="31">
        <v>0.46314247534619735</v>
      </c>
      <c r="X5" s="32">
        <v>0.51621621621621627</v>
      </c>
      <c r="Y5" s="33">
        <v>0.98484848484848475</v>
      </c>
      <c r="Z5" s="34">
        <v>0.41958500873251348</v>
      </c>
    </row>
    <row r="6" spans="1:26" x14ac:dyDescent="0.25">
      <c r="A6" s="20" t="s">
        <v>25</v>
      </c>
      <c r="B6" s="21">
        <v>960</v>
      </c>
      <c r="C6" s="21">
        <v>250</v>
      </c>
      <c r="D6" s="21">
        <v>91</v>
      </c>
      <c r="E6" s="21">
        <v>13</v>
      </c>
      <c r="F6" s="54" t="s">
        <v>39</v>
      </c>
      <c r="G6" s="22">
        <f>I6+J6+K6+L6</f>
        <v>0.28661432361509265</v>
      </c>
      <c r="H6" s="22">
        <v>0.28939597297297304</v>
      </c>
      <c r="I6" s="22">
        <v>0.24326366242038217</v>
      </c>
      <c r="J6" s="22">
        <v>2.2490196078431373E-2</v>
      </c>
      <c r="K6" s="23">
        <v>2.0860465116279071E-2</v>
      </c>
      <c r="L6" s="24">
        <v>0</v>
      </c>
      <c r="M6" s="55">
        <v>1.2150000000000001</v>
      </c>
      <c r="N6" s="25">
        <v>1</v>
      </c>
      <c r="O6" s="26"/>
      <c r="P6" s="20">
        <v>0.51621621621621627</v>
      </c>
      <c r="Q6" s="27">
        <v>0.41719745222929938</v>
      </c>
      <c r="R6" s="27">
        <v>0.60784313725490202</v>
      </c>
      <c r="S6" s="27">
        <v>0.53488372093023262</v>
      </c>
      <c r="T6" s="28">
        <v>0</v>
      </c>
      <c r="U6" s="29"/>
      <c r="V6" s="30">
        <v>0.4786517020871342</v>
      </c>
      <c r="W6" s="31">
        <v>0.46314247534619735</v>
      </c>
      <c r="X6" s="32">
        <v>0.51621621621621627</v>
      </c>
      <c r="Y6" s="33">
        <v>0.98484848484848475</v>
      </c>
      <c r="Z6" s="34">
        <v>0.41958500873251348</v>
      </c>
    </row>
    <row r="7" spans="1:26" x14ac:dyDescent="0.25">
      <c r="A7" s="20" t="s">
        <v>26</v>
      </c>
      <c r="B7" s="21">
        <v>1440</v>
      </c>
      <c r="C7" s="21">
        <v>350</v>
      </c>
      <c r="D7" s="21">
        <v>75</v>
      </c>
      <c r="E7" s="21">
        <v>18</v>
      </c>
      <c r="F7" s="54" t="s">
        <v>38</v>
      </c>
      <c r="G7" s="22">
        <f>I7+J7+K7+L7</f>
        <v>0.59862940150478805</v>
      </c>
      <c r="H7" s="22">
        <v>0.42727572972972977</v>
      </c>
      <c r="I7" s="22">
        <v>0.43731750000000003</v>
      </c>
      <c r="J7" s="22">
        <v>3.4823529411764705E-2</v>
      </c>
      <c r="K7" s="23">
        <v>0.10248837209302326</v>
      </c>
      <c r="L7" s="24">
        <v>2.4E-2</v>
      </c>
      <c r="M7" s="55">
        <v>0.81</v>
      </c>
      <c r="N7" s="25">
        <v>0.55000000000000004</v>
      </c>
      <c r="O7" s="26"/>
      <c r="P7" s="20">
        <v>0.76216216216216215</v>
      </c>
      <c r="Q7" s="27">
        <v>0.75</v>
      </c>
      <c r="R7" s="27">
        <v>0.94117647058823528</v>
      </c>
      <c r="S7" s="27">
        <v>2.6279069767441863</v>
      </c>
      <c r="T7" s="28">
        <v>1</v>
      </c>
      <c r="U7" s="29"/>
      <c r="V7" s="30">
        <v>0.95500693362831113</v>
      </c>
      <c r="W7" s="31">
        <v>0.82488150778685998</v>
      </c>
      <c r="X7" s="32">
        <v>0.76216216216216215</v>
      </c>
      <c r="Y7" s="33">
        <v>0.75</v>
      </c>
      <c r="Z7" s="34">
        <v>0.87635509450407412</v>
      </c>
    </row>
    <row r="8" spans="1:26" x14ac:dyDescent="0.25">
      <c r="A8" s="20" t="s">
        <v>27</v>
      </c>
      <c r="B8" s="21">
        <v>1440</v>
      </c>
      <c r="C8" s="21">
        <v>350</v>
      </c>
      <c r="D8" s="21">
        <v>115</v>
      </c>
      <c r="E8" s="21">
        <v>18</v>
      </c>
      <c r="F8" s="54" t="s">
        <v>38</v>
      </c>
      <c r="G8" s="22">
        <f>I8+J8+K8+L8</f>
        <v>0.50847302504204173</v>
      </c>
      <c r="H8" s="22">
        <v>0.41060894594594605</v>
      </c>
      <c r="I8" s="22">
        <v>0.42153321656050957</v>
      </c>
      <c r="J8" s="22">
        <v>3.4823529411764705E-2</v>
      </c>
      <c r="K8" s="23">
        <v>2.8116279069767443E-2</v>
      </c>
      <c r="L8" s="24">
        <v>2.4E-2</v>
      </c>
      <c r="M8" s="55">
        <v>0.81</v>
      </c>
      <c r="N8" s="25">
        <v>0.55000000000000004</v>
      </c>
      <c r="O8" s="26"/>
      <c r="P8" s="20">
        <v>0.7324324324324325</v>
      </c>
      <c r="Q8" s="27">
        <v>0.72292993630573255</v>
      </c>
      <c r="R8" s="27">
        <v>0.94117647058823528</v>
      </c>
      <c r="S8" s="27">
        <v>0.72093023255813959</v>
      </c>
      <c r="T8" s="28">
        <v>1</v>
      </c>
      <c r="U8" s="29"/>
      <c r="V8" s="30">
        <v>0.74261847595212371</v>
      </c>
      <c r="W8" s="31">
        <v>0.73899008682800338</v>
      </c>
      <c r="X8" s="32">
        <v>0.7324324324324325</v>
      </c>
      <c r="Y8" s="33">
        <v>0.75</v>
      </c>
      <c r="Z8" s="34">
        <v>0.74437193494567577</v>
      </c>
    </row>
    <row r="9" spans="1:26" x14ac:dyDescent="0.25">
      <c r="A9" s="20" t="s">
        <v>28</v>
      </c>
      <c r="B9" s="21">
        <v>1440</v>
      </c>
      <c r="C9" s="21">
        <v>350</v>
      </c>
      <c r="D9" s="21">
        <v>115</v>
      </c>
      <c r="E9" s="21">
        <v>18</v>
      </c>
      <c r="F9" s="54" t="s">
        <v>38</v>
      </c>
      <c r="G9" s="22">
        <f>I9+J9+K9+L9</f>
        <v>0.50847302504204173</v>
      </c>
      <c r="H9" s="22">
        <v>0.41060894594594605</v>
      </c>
      <c r="I9" s="22">
        <v>0.42153321656050957</v>
      </c>
      <c r="J9" s="22">
        <v>3.4823529411764705E-2</v>
      </c>
      <c r="K9" s="23">
        <v>2.8116279069767443E-2</v>
      </c>
      <c r="L9" s="24">
        <v>2.4E-2</v>
      </c>
      <c r="M9" s="55">
        <v>0.81</v>
      </c>
      <c r="N9" s="25">
        <v>0.55000000000000004</v>
      </c>
      <c r="O9" s="26"/>
      <c r="P9" s="20">
        <v>0.7324324324324325</v>
      </c>
      <c r="Q9" s="27">
        <v>0.72292993630573255</v>
      </c>
      <c r="R9" s="27">
        <v>0.94117647058823528</v>
      </c>
      <c r="S9" s="27">
        <v>0.72093023255813959</v>
      </c>
      <c r="T9" s="28">
        <v>1</v>
      </c>
      <c r="U9" s="29"/>
      <c r="V9" s="30">
        <v>0.74261847595212371</v>
      </c>
      <c r="W9" s="31">
        <v>0.73899008682800338</v>
      </c>
      <c r="X9" s="32">
        <v>0.7324324324324325</v>
      </c>
      <c r="Y9" s="33">
        <v>0.75</v>
      </c>
      <c r="Z9" s="34">
        <v>0.74437193494567577</v>
      </c>
    </row>
    <row r="10" spans="1:26" x14ac:dyDescent="0.25">
      <c r="A10" s="20" t="s">
        <v>29</v>
      </c>
      <c r="B10" s="21">
        <v>1440</v>
      </c>
      <c r="C10" s="21">
        <v>350</v>
      </c>
      <c r="D10" s="21">
        <v>75</v>
      </c>
      <c r="E10" s="21">
        <v>18</v>
      </c>
      <c r="F10" s="54" t="s">
        <v>39</v>
      </c>
      <c r="G10" s="22">
        <f>I10+J10+K10+L10</f>
        <v>0.42792841424364148</v>
      </c>
      <c r="H10" s="22">
        <v>0.42424540540540545</v>
      </c>
      <c r="I10" s="22">
        <v>0.29061651273885353</v>
      </c>
      <c r="J10" s="22">
        <v>3.4823529411764705E-2</v>
      </c>
      <c r="K10" s="23">
        <v>0.10248837209302326</v>
      </c>
      <c r="L10" s="24">
        <v>0</v>
      </c>
      <c r="M10" s="55">
        <v>0.81</v>
      </c>
      <c r="N10" s="25">
        <v>1</v>
      </c>
      <c r="O10" s="26"/>
      <c r="P10" s="20">
        <v>0.7567567567567568</v>
      </c>
      <c r="Q10" s="27">
        <v>0.49840764331210197</v>
      </c>
      <c r="R10" s="27">
        <v>0.94117647058823528</v>
      </c>
      <c r="S10" s="27">
        <v>2.6279069767441863</v>
      </c>
      <c r="T10" s="28">
        <v>0</v>
      </c>
      <c r="U10" s="29"/>
      <c r="V10" s="30">
        <v>0.90122583578687254</v>
      </c>
      <c r="W10" s="31">
        <v>0.68519242554397919</v>
      </c>
      <c r="X10" s="32">
        <v>0.7567567567567568</v>
      </c>
      <c r="Y10" s="33">
        <v>1.3636363636363635</v>
      </c>
      <c r="Z10" s="34">
        <v>0.62645978457251816</v>
      </c>
    </row>
    <row r="11" spans="1:26" x14ac:dyDescent="0.25">
      <c r="A11" s="20" t="s">
        <v>30</v>
      </c>
      <c r="B11" s="21">
        <v>1440</v>
      </c>
      <c r="C11" s="21">
        <v>350</v>
      </c>
      <c r="D11" s="21">
        <v>115</v>
      </c>
      <c r="E11" s="21">
        <v>18</v>
      </c>
      <c r="F11" s="54" t="s">
        <v>39</v>
      </c>
      <c r="G11" s="22">
        <f>I11+J11+K11+L11</f>
        <v>0.40212878000000002</v>
      </c>
      <c r="H11" s="22">
        <v>0.49394179999999999</v>
      </c>
      <c r="I11" s="22">
        <v>0.37064000000000002</v>
      </c>
      <c r="J11" s="22">
        <v>1.7738779999999999E-2</v>
      </c>
      <c r="K11" s="23">
        <v>1.375E-2</v>
      </c>
      <c r="L11" s="24">
        <v>0</v>
      </c>
      <c r="M11" s="55">
        <v>0.81</v>
      </c>
      <c r="N11" s="25">
        <v>1</v>
      </c>
      <c r="O11" s="26"/>
      <c r="P11" s="20">
        <v>0.88107918160575072</v>
      </c>
      <c r="Q11" s="27">
        <v>0.63564801317120856</v>
      </c>
      <c r="R11" s="27">
        <v>0.4794264864864865</v>
      </c>
      <c r="S11" s="27">
        <v>0.35256410256410259</v>
      </c>
      <c r="T11" s="28">
        <v>0</v>
      </c>
      <c r="U11" s="29"/>
      <c r="V11" s="30">
        <v>0.76350081026749184</v>
      </c>
      <c r="W11" s="31">
        <v>0.72048772211948209</v>
      </c>
      <c r="X11" s="32">
        <v>0.88107918160575072</v>
      </c>
      <c r="Y11" s="33">
        <v>1.3636363636363635</v>
      </c>
      <c r="Z11" s="34">
        <v>0.58869077281178173</v>
      </c>
    </row>
    <row r="12" spans="1:26" x14ac:dyDescent="0.25">
      <c r="A12" s="20" t="s">
        <v>31</v>
      </c>
      <c r="B12" s="21">
        <v>1440</v>
      </c>
      <c r="C12" s="21">
        <v>350</v>
      </c>
      <c r="D12" s="21">
        <v>115</v>
      </c>
      <c r="E12" s="21">
        <v>18</v>
      </c>
      <c r="F12" s="54" t="s">
        <v>39</v>
      </c>
      <c r="G12" s="22">
        <f>I12+J12+K12+L12</f>
        <v>0.40212878000000002</v>
      </c>
      <c r="H12" s="22">
        <v>0.49394179999999999</v>
      </c>
      <c r="I12" s="22">
        <v>0.37064000000000002</v>
      </c>
      <c r="J12" s="22">
        <v>1.7738779999999999E-2</v>
      </c>
      <c r="K12" s="23">
        <v>1.375E-2</v>
      </c>
      <c r="L12" s="24">
        <v>0</v>
      </c>
      <c r="M12" s="55">
        <v>0.81</v>
      </c>
      <c r="N12" s="25">
        <v>1</v>
      </c>
      <c r="O12" s="26"/>
      <c r="P12" s="20">
        <v>0.88107918160575072</v>
      </c>
      <c r="Q12" s="27">
        <v>0.63564801317120856</v>
      </c>
      <c r="R12" s="27">
        <v>0.4794264864864865</v>
      </c>
      <c r="S12" s="27">
        <v>0.35256410256410259</v>
      </c>
      <c r="T12" s="28">
        <v>0</v>
      </c>
      <c r="U12" s="29"/>
      <c r="V12" s="30">
        <v>0.76350081026749184</v>
      </c>
      <c r="W12" s="31">
        <v>0.72048772211948209</v>
      </c>
      <c r="X12" s="32">
        <v>0.88107918160575072</v>
      </c>
      <c r="Y12" s="33">
        <v>1.3636363636363635</v>
      </c>
      <c r="Z12" s="34">
        <v>0.58869077281178173</v>
      </c>
    </row>
    <row r="13" spans="1:26" x14ac:dyDescent="0.25">
      <c r="A13" s="20" t="s">
        <v>32</v>
      </c>
      <c r="B13" s="21">
        <v>1920</v>
      </c>
      <c r="C13" s="21">
        <v>400</v>
      </c>
      <c r="D13" s="21">
        <v>120</v>
      </c>
      <c r="E13" s="21">
        <v>24</v>
      </c>
      <c r="F13" s="54" t="s">
        <v>38</v>
      </c>
      <c r="G13" s="22">
        <f>I13+J13+K13+L13</f>
        <v>0.68309000000000009</v>
      </c>
      <c r="H13" s="22">
        <v>0.56061000000000005</v>
      </c>
      <c r="I13" s="22">
        <v>0.58309</v>
      </c>
      <c r="J13" s="22">
        <v>3.6999999999999998E-2</v>
      </c>
      <c r="K13" s="23">
        <v>3.9E-2</v>
      </c>
      <c r="L13" s="24">
        <v>2.4E-2</v>
      </c>
      <c r="M13" s="55">
        <v>0.60799999999999998</v>
      </c>
      <c r="N13" s="25">
        <v>0.55000000000000004</v>
      </c>
      <c r="O13" s="26"/>
      <c r="P13" s="20">
        <v>1</v>
      </c>
      <c r="Q13" s="27">
        <v>1</v>
      </c>
      <c r="R13" s="27">
        <v>1</v>
      </c>
      <c r="S13" s="27">
        <v>1</v>
      </c>
      <c r="T13" s="28">
        <v>1</v>
      </c>
      <c r="U13" s="29"/>
      <c r="V13" s="30">
        <v>1.0000000000000002</v>
      </c>
      <c r="W13" s="31">
        <v>1</v>
      </c>
      <c r="X13" s="32">
        <v>1</v>
      </c>
      <c r="Y13" s="33">
        <v>1</v>
      </c>
      <c r="Z13" s="34">
        <v>1</v>
      </c>
    </row>
    <row r="14" spans="1:26" s="4" customFormat="1" x14ac:dyDescent="0.25">
      <c r="A14" s="35" t="s">
        <v>33</v>
      </c>
      <c r="B14" s="36">
        <v>1920</v>
      </c>
      <c r="C14" s="36">
        <v>400</v>
      </c>
      <c r="D14" s="36">
        <v>120</v>
      </c>
      <c r="E14" s="36">
        <v>24</v>
      </c>
      <c r="F14" s="56" t="s">
        <v>38</v>
      </c>
      <c r="G14" s="37">
        <f>I14+J14+K14+L14</f>
        <v>0.68309000000000009</v>
      </c>
      <c r="H14" s="37">
        <v>0.56061000000000005</v>
      </c>
      <c r="I14" s="37">
        <v>0.58309</v>
      </c>
      <c r="J14" s="37">
        <v>3.6999999999999998E-2</v>
      </c>
      <c r="K14" s="38">
        <v>3.9E-2</v>
      </c>
      <c r="L14" s="39">
        <v>2.4E-2</v>
      </c>
      <c r="M14" s="57">
        <v>0.60799999999999998</v>
      </c>
      <c r="N14" s="40">
        <v>0.55000000000000004</v>
      </c>
      <c r="O14" s="41"/>
      <c r="P14" s="35">
        <v>1</v>
      </c>
      <c r="Q14" s="42">
        <v>1</v>
      </c>
      <c r="R14" s="42">
        <v>1</v>
      </c>
      <c r="S14" s="42">
        <v>1</v>
      </c>
      <c r="T14" s="43">
        <v>1</v>
      </c>
      <c r="U14" s="16"/>
      <c r="V14" s="44">
        <v>1.0000000000000002</v>
      </c>
      <c r="W14" s="45">
        <v>1</v>
      </c>
      <c r="X14" s="46">
        <v>1</v>
      </c>
      <c r="Y14" s="47">
        <v>1</v>
      </c>
      <c r="Z14" s="48">
        <v>1</v>
      </c>
    </row>
    <row r="15" spans="1:26" x14ac:dyDescent="0.25">
      <c r="A15" s="20" t="s">
        <v>34</v>
      </c>
      <c r="B15" s="21">
        <v>1920</v>
      </c>
      <c r="C15" s="21">
        <v>400</v>
      </c>
      <c r="D15" s="21">
        <v>120</v>
      </c>
      <c r="E15" s="21">
        <v>24</v>
      </c>
      <c r="F15" s="58" t="s">
        <v>39</v>
      </c>
      <c r="G15" s="22">
        <f>I15+J15+K15+L15</f>
        <v>0.65259058917197454</v>
      </c>
      <c r="H15" s="22">
        <v>0.55757967567567568</v>
      </c>
      <c r="I15" s="22">
        <v>0.57659058917197448</v>
      </c>
      <c r="J15" s="22">
        <v>3.6999999999999998E-2</v>
      </c>
      <c r="K15" s="23">
        <v>3.9E-2</v>
      </c>
      <c r="L15" s="24">
        <v>0</v>
      </c>
      <c r="M15" s="55">
        <v>0.60799999999999998</v>
      </c>
      <c r="N15" s="25">
        <v>1</v>
      </c>
      <c r="O15" s="26"/>
      <c r="P15" s="20">
        <v>0.99459459459459454</v>
      </c>
      <c r="Q15" s="27">
        <v>0.98885350318471332</v>
      </c>
      <c r="R15" s="27">
        <v>1</v>
      </c>
      <c r="S15" s="27">
        <v>1</v>
      </c>
      <c r="T15" s="28">
        <v>0</v>
      </c>
      <c r="U15" s="29"/>
      <c r="V15" s="49">
        <v>0.99219869333018207</v>
      </c>
      <c r="W15" s="31">
        <v>0.97304033516736366</v>
      </c>
      <c r="X15" s="32">
        <v>0.99459459459459454</v>
      </c>
      <c r="Y15" s="33">
        <v>1.8181818181818181</v>
      </c>
      <c r="Z15" s="34">
        <v>0.95535081639604513</v>
      </c>
    </row>
    <row r="16" spans="1:26" x14ac:dyDescent="0.25">
      <c r="A16" s="20" t="s">
        <v>35</v>
      </c>
      <c r="B16" s="21">
        <v>1920</v>
      </c>
      <c r="C16" s="21">
        <v>400</v>
      </c>
      <c r="D16" s="21">
        <v>120</v>
      </c>
      <c r="E16" s="21">
        <v>24</v>
      </c>
      <c r="F16" s="58" t="s">
        <v>39</v>
      </c>
      <c r="G16" s="22">
        <f>I16+J16+K16+L16</f>
        <v>0.65259058917197454</v>
      </c>
      <c r="H16" s="22">
        <v>0.55757967567567568</v>
      </c>
      <c r="I16" s="22">
        <v>0.57659058917197448</v>
      </c>
      <c r="J16" s="22">
        <v>3.6999999999999998E-2</v>
      </c>
      <c r="K16" s="23">
        <v>3.9E-2</v>
      </c>
      <c r="L16" s="24">
        <v>0</v>
      </c>
      <c r="M16" s="55">
        <v>0.60799999999999998</v>
      </c>
      <c r="N16" s="25">
        <v>1</v>
      </c>
      <c r="O16" s="26"/>
      <c r="P16" s="20">
        <v>0.99459459459459454</v>
      </c>
      <c r="Q16" s="27">
        <v>0.98885350318471332</v>
      </c>
      <c r="R16" s="27">
        <v>1</v>
      </c>
      <c r="S16" s="27">
        <v>1</v>
      </c>
      <c r="T16" s="28">
        <v>0</v>
      </c>
      <c r="U16" s="29"/>
      <c r="V16" s="49">
        <v>0.99219869333018207</v>
      </c>
      <c r="W16" s="31">
        <v>0.97304033516736366</v>
      </c>
      <c r="X16" s="32">
        <v>0.99459459459459454</v>
      </c>
      <c r="Y16" s="33">
        <v>1.8181818181818181</v>
      </c>
      <c r="Z16" s="34">
        <v>0.95535081639604513</v>
      </c>
    </row>
  </sheetData>
  <mergeCells count="1">
    <mergeCell ref="P1:V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47145213889499FE8A3C6F262829D" ma:contentTypeVersion="15" ma:contentTypeDescription="Create a new document." ma:contentTypeScope="" ma:versionID="5d98af5bb9ccb150343caa06b8edecb3">
  <xsd:schema xmlns:xsd="http://www.w3.org/2001/XMLSchema" xmlns:xs="http://www.w3.org/2001/XMLSchema" xmlns:p="http://schemas.microsoft.com/office/2006/metadata/properties" xmlns:ns2="74ffb7e6-092d-4538-a09d-7e0bb066b0b7" xmlns:ns3="70d68157-15df-4fa4-910d-78856654ebf1" xmlns:ns4="1d79a052-cb37-4623-9eef-eaf7881dada8" targetNamespace="http://schemas.microsoft.com/office/2006/metadata/properties" ma:root="true" ma:fieldsID="7d77a0798e9734fa7a4301753e8f1cb2" ns2:_="" ns3:_="" ns4:_="">
    <xsd:import namespace="74ffb7e6-092d-4538-a09d-7e0bb066b0b7"/>
    <xsd:import namespace="70d68157-15df-4fa4-910d-78856654ebf1"/>
    <xsd:import namespace="1d79a052-cb37-4623-9eef-eaf7881dad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fb7e6-092d-4538-a09d-7e0bb066b0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5a1a38b4-33d8-479e-ab69-371126f3aa0f}" ma:internalName="TaxCatchAll" ma:showField="CatchAllData" ma:web="1d79a052-cb37-4623-9eef-eaf7881dad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68157-15df-4fa4-910d-78856654e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91f32e0-ce09-4d54-8cd8-e0cdb957b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9a052-cb37-4623-9eef-eaf7881dad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ffb7e6-092d-4538-a09d-7e0bb066b0b7">1-10000180-117478090-3706</_dlc_DocId>
    <lcf76f155ced4ddcb4097134ff3c332f xmlns="70d68157-15df-4fa4-910d-78856654ebf1">
      <Terms xmlns="http://schemas.microsoft.com/office/infopath/2007/PartnerControls"/>
    </lcf76f155ced4ddcb4097134ff3c332f>
    <TaxCatchAll xmlns="74ffb7e6-092d-4538-a09d-7e0bb066b0b7" xsi:nil="true"/>
    <_dlc_DocIdUrl xmlns="74ffb7e6-092d-4538-a09d-7e0bb066b0b7">
      <Url>https://ledvance365.sharepoint.com/sites/10000180/productrelatedenvironmentalprotection/_layouts/15/DocIdRedir.aspx?ID=1-10000180-117478090-3706</Url>
      <Description>1-10000180-117478090-3706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1045CA0-E14C-4933-A14D-6929E3678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fb7e6-092d-4538-a09d-7e0bb066b0b7"/>
    <ds:schemaRef ds:uri="70d68157-15df-4fa4-910d-78856654ebf1"/>
    <ds:schemaRef ds:uri="1d79a052-cb37-4623-9eef-eaf7881dad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B15B13-F6CF-4B81-B12A-3B42C97C3974}">
  <ds:schemaRefs>
    <ds:schemaRef ds:uri="http://schemas.microsoft.com/office/2006/metadata/properties"/>
    <ds:schemaRef ds:uri="http://schemas.microsoft.com/office/infopath/2007/PartnerControls"/>
    <ds:schemaRef ds:uri="74ffb7e6-092d-4538-a09d-7e0bb066b0b7"/>
    <ds:schemaRef ds:uri="70d68157-15df-4fa4-910d-78856654ebf1"/>
  </ds:schemaRefs>
</ds:datastoreItem>
</file>

<file path=customXml/itemProps3.xml><?xml version="1.0" encoding="utf-8"?>
<ds:datastoreItem xmlns:ds="http://schemas.openxmlformats.org/officeDocument/2006/customXml" ds:itemID="{76D9C93F-9EAD-4600-AF01-83331E0166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D50439-9B17-4BF5-80AA-3C531833379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Kleber, Teresa</dc:creator>
  <cp:lastModifiedBy>Kleber, Teresa</cp:lastModifiedBy>
  <dcterms:created xsi:type="dcterms:W3CDTF">2024-02-07T17:21:30Z</dcterms:created>
  <dcterms:modified xsi:type="dcterms:W3CDTF">2024-02-12T10:37:28Z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0x0101006FC47145213889499FE8A3C6F262829D</vt:lpwstr>
  </property>
  <property fmtid="{D5CDD505-2E9C-101B-9397-08002B2CF9AE}" pid="3" name="_dlc_DocIdItemGuid">
    <vt:lpwstr>6dff3d0a-bcd6-4e30-b20c-505a06cb8c43</vt:lpwstr>
  </property>
  <property fmtid="{D5CDD505-2E9C-101B-9397-08002B2CF9AE}" pid="4" name="MediaServiceImageTags">
    <vt:lpwstr/>
  </property>
</Properties>
</file>