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dvance365-my.sharepoint.com/personal/t_kleber_ledvance_com/Documents/Desktop/"/>
    </mc:Choice>
  </mc:AlternateContent>
  <xr:revisionPtr revIDLastSave="0" documentId="8_{F59BD81F-5B23-447E-9224-895D57DAF7BD}" xr6:coauthVersionLast="47" xr6:coauthVersionMax="47" xr10:uidLastSave="{00000000-0000-0000-0000-000000000000}"/>
  <bookViews>
    <workbookView xWindow="-120" yWindow="-120" windowWidth="51840" windowHeight="21240" xr2:uid="{967EE3C2-EB8B-4B80-AE6A-D2F43838BAC1}"/>
  </bookViews>
  <sheets>
    <sheet name="EP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<sst xmlns="http://schemas.openxmlformats.org/spreadsheetml/2006/main" count="54" uniqueCount="37">
  <si>
    <t>Product name</t>
  </si>
  <si>
    <t>Power Supply</t>
  </si>
  <si>
    <t>Useful output flux [lm]</t>
  </si>
  <si>
    <t>Lenght [mm]</t>
  </si>
  <si>
    <t>Power [W]</t>
  </si>
  <si>
    <t>Beam angle</t>
  </si>
  <si>
    <t>Energy Saving coefficient</t>
  </si>
  <si>
    <t>Production of the Packaging</t>
  </si>
  <si>
    <t>Production of luminaire structure</t>
  </si>
  <si>
    <t>Production of the Control Gear</t>
  </si>
  <si>
    <t>Production of the Light Source</t>
  </si>
  <si>
    <t>Production of the LMF / LCS</t>
  </si>
  <si>
    <t>MANUFACTURING STAGE</t>
  </si>
  <si>
    <t>DISTRIBUTION STAGE</t>
  </si>
  <si>
    <t>INSTALLATION STAGE</t>
  </si>
  <si>
    <t>USE STAGE</t>
  </si>
  <si>
    <t>EoL STAGE</t>
  </si>
  <si>
    <t>FL MAX LUM P 600W 757 SYM 10 WAL</t>
  </si>
  <si>
    <t>FL MAX POWER SUPPLY P 600W WAL</t>
  </si>
  <si>
    <t>10°</t>
  </si>
  <si>
    <t>FL MAX LUM P 600W 757 SYM 30 WAL</t>
  </si>
  <si>
    <t>30°</t>
  </si>
  <si>
    <t>FL MAX LUM P 600W 757 SYM 60 WAL</t>
  </si>
  <si>
    <t>60°</t>
  </si>
  <si>
    <t>FL MAX LUM P 600W 757 ASYM50X110WAL</t>
  </si>
  <si>
    <t>50° x 110°</t>
  </si>
  <si>
    <t>FL MAX LUM P 900W 757 SYM 10 WAL</t>
  </si>
  <si>
    <t>FL MAX POWER SUPPLY P 900W WAL</t>
  </si>
  <si>
    <t>FL MAX LUM P 900W 757 SYM 30 WAL</t>
  </si>
  <si>
    <t>FL MAX LUM P 900W 757 SYM 60 WAL</t>
  </si>
  <si>
    <t>FL MAX LUM P 900W 757 ASYM50X110WAL</t>
  </si>
  <si>
    <t>FL MAX LUM P 1200W 757 SYM 10 WAL</t>
  </si>
  <si>
    <t>FL MAX POWER SUPPLY P 1200W WAL</t>
  </si>
  <si>
    <t>FL MAX LUM P 1200W 757 SYM 30 WAL</t>
  </si>
  <si>
    <t>FL MAX LUM P 1200W 757 SYM 60 WAL</t>
  </si>
  <si>
    <t>FL MAX LUM P 1200W 757 ASYM50x110WAL</t>
  </si>
  <si>
    <t>Functional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</si>
</sst>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9]d/mmm/yy;@"/>
    <numFmt numFmtId="165" formatCode="0.000_ 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ECC14"/>
        <bgColor indexed="64"/>
      </patternFill>
    </fill>
    <fill>
      <patternFill patternType="solid">
        <fgColor rgb="FF00A9B2"/>
        <bgColor indexed="64"/>
      </patternFill>
    </fill>
    <fill>
      <patternFill patternType="solid">
        <fgColor rgb="FFFF6600"/>
        <bgColor indexed="64"/>
      </patternFill>
    </fill>
  </fills>
  <borders count="22">
    <border>
      <left/>
      <right/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164" fontId="1" fillId="0" borderId="0" xfId="2"/>
    <xf numFmtId="164" fontId="2" fillId="0" borderId="0" xfId="2" applyFont="1"/>
    <xf numFmtId="164" fontId="2" fillId="0" borderId="0" xfId="2" applyFont="1" applyAlignment="1">
      <alignment horizontal="center"/>
    </xf>
    <xf numFmtId="164" fontId="3" fillId="2" borderId="1" xfId="2" applyFont="1" applyFill="1" applyBorder="1"/>
    <xf numFmtId="164" fontId="3" fillId="2" borderId="2" xfId="2" applyFont="1" applyFill="1" applyBorder="1"/>
    <xf numFmtId="164" fontId="3" fillId="2" borderId="3" xfId="2" applyFont="1" applyFill="1" applyBorder="1" applyAlignment="1">
      <alignment wrapText="1"/>
    </xf>
    <xf numFmtId="164" fontId="3" fillId="2" borderId="4" xfId="2" applyFont="1" applyFill="1" applyBorder="1" applyAlignment="1">
      <alignment wrapText="1"/>
    </xf>
    <xf numFmtId="164" fontId="3" fillId="2" borderId="5" xfId="2" applyFont="1" applyFill="1" applyBorder="1" applyAlignment="1">
      <alignment wrapText="1"/>
    </xf>
    <xf numFmtId="164" fontId="4" fillId="0" borderId="0" xfId="2" applyFont="1" applyAlignment="1">
      <alignment wrapText="1"/>
    </xf>
    <xf numFmtId="164" fontId="3" fillId="3" borderId="6" xfId="2" applyFont="1" applyFill="1" applyBorder="1" applyAlignment="1">
      <alignment wrapText="1"/>
    </xf>
    <xf numFmtId="164" fontId="3" fillId="3" borderId="7" xfId="2" applyFont="1" applyFill="1" applyBorder="1" applyAlignment="1">
      <alignment wrapText="1"/>
    </xf>
    <xf numFmtId="164" fontId="3" fillId="3" borderId="8" xfId="2" applyFont="1" applyFill="1" applyBorder="1" applyAlignment="1">
      <alignment wrapText="1"/>
    </xf>
    <xf numFmtId="164" fontId="3" fillId="4" borderId="6" xfId="2" applyFont="1" applyFill="1" applyBorder="1" applyAlignment="1">
      <alignment wrapText="1"/>
    </xf>
    <xf numFmtId="164" fontId="3" fillId="4" borderId="7" xfId="2" applyFont="1" applyFill="1" applyBorder="1" applyAlignment="1">
      <alignment wrapText="1"/>
    </xf>
    <xf numFmtId="164" fontId="3" fillId="4" borderId="8" xfId="2" applyFont="1" applyFill="1" applyBorder="1" applyAlignment="1">
      <alignment wrapText="1"/>
    </xf>
    <xf numFmtId="1" fontId="5" fillId="0" borderId="9" xfId="2" applyNumberFormat="1" applyFont="1" applyBorder="1" applyAlignment="1">
      <alignment horizontal="left" vertical="top"/>
    </xf>
    <xf numFmtId="1" fontId="5" fillId="0" borderId="10" xfId="2" applyNumberFormat="1" applyFont="1" applyBorder="1" applyAlignment="1">
      <alignment horizontal="left" vertical="top"/>
    </xf>
    <xf numFmtId="1" fontId="5" fillId="0" borderId="11" xfId="2" applyNumberFormat="1" applyFont="1" applyBorder="1"/>
    <xf numFmtId="9" fontId="5" fillId="0" borderId="11" xfId="1" applyFont="1" applyBorder="1"/>
    <xf numFmtId="166" fontId="5" fillId="0" borderId="12" xfId="1" applyNumberFormat="1" applyFont="1" applyBorder="1"/>
    <xf numFmtId="165" fontId="5" fillId="0" borderId="0" xfId="2" applyNumberFormat="1" applyFont="1"/>
    <xf numFmtId="43" fontId="5" fillId="0" borderId="13" xfId="3" applyFont="1" applyFill="1" applyBorder="1" applyAlignment="1">
      <alignment wrapText="1"/>
    </xf>
    <xf numFmtId="43" fontId="5" fillId="0" borderId="14" xfId="3" applyFont="1" applyFill="1" applyBorder="1" applyAlignment="1">
      <alignment wrapText="1"/>
    </xf>
    <xf numFmtId="164" fontId="5" fillId="0" borderId="0" xfId="2" applyFont="1" applyAlignment="1">
      <alignment wrapText="1"/>
    </xf>
    <xf numFmtId="2" fontId="5" fillId="0" borderId="13" xfId="3" applyNumberFormat="1" applyFont="1" applyFill="1" applyBorder="1" applyAlignment="1">
      <alignment horizontal="left"/>
    </xf>
    <xf numFmtId="2" fontId="5" fillId="0" borderId="15" xfId="3" applyNumberFormat="1" applyFont="1" applyFill="1" applyBorder="1" applyAlignment="1">
      <alignment horizontal="left"/>
    </xf>
    <xf numFmtId="2" fontId="5" fillId="0" borderId="14" xfId="3" applyNumberFormat="1" applyFont="1" applyFill="1" applyBorder="1" applyAlignment="1">
      <alignment horizontal="left" wrapText="1"/>
    </xf>
    <xf numFmtId="2" fontId="5" fillId="0" borderId="14" xfId="3" applyNumberFormat="1" applyFont="1" applyFill="1" applyBorder="1" applyAlignment="1">
      <alignment horizontal="left"/>
    </xf>
    <xf numFmtId="2" fontId="5" fillId="0" borderId="16" xfId="3" applyNumberFormat="1" applyFont="1" applyFill="1" applyBorder="1" applyAlignment="1">
      <alignment horizontal="left"/>
    </xf>
    <xf numFmtId="1" fontId="5" fillId="0" borderId="17" xfId="2" applyNumberFormat="1" applyFont="1" applyBorder="1" applyAlignment="1">
      <alignment horizontal="left" vertical="top"/>
    </xf>
    <xf numFmtId="1" fontId="5" fillId="0" borderId="18" xfId="2" applyNumberFormat="1" applyFont="1" applyBorder="1" applyAlignment="1">
      <alignment horizontal="left" vertical="top"/>
    </xf>
    <xf numFmtId="1" fontId="5" fillId="0" borderId="19" xfId="2" applyNumberFormat="1" applyFont="1" applyBorder="1"/>
    <xf numFmtId="9" fontId="5" fillId="0" borderId="19" xfId="1" applyFont="1" applyBorder="1"/>
    <xf numFmtId="166" fontId="5" fillId="0" borderId="20" xfId="1" applyNumberFormat="1" applyFont="1" applyBorder="1"/>
    <xf numFmtId="43" fontId="5" fillId="0" borderId="17" xfId="3" applyFont="1" applyFill="1" applyBorder="1" applyAlignment="1">
      <alignment wrapText="1"/>
    </xf>
    <xf numFmtId="43" fontId="5" fillId="0" borderId="19" xfId="3" applyFont="1" applyFill="1" applyBorder="1" applyAlignment="1">
      <alignment wrapText="1"/>
    </xf>
    <xf numFmtId="43" fontId="5" fillId="0" borderId="21" xfId="3" applyFont="1" applyFill="1" applyBorder="1" applyAlignment="1">
      <alignment wrapText="1"/>
    </xf>
    <xf numFmtId="2" fontId="5" fillId="0" borderId="17" xfId="3" applyNumberFormat="1" applyFont="1" applyFill="1" applyBorder="1" applyAlignment="1">
      <alignment horizontal="left"/>
    </xf>
    <xf numFmtId="2" fontId="5" fillId="0" borderId="18" xfId="3" applyNumberFormat="1" applyFont="1" applyFill="1" applyBorder="1" applyAlignment="1">
      <alignment horizontal="left"/>
    </xf>
    <xf numFmtId="2" fontId="5" fillId="0" borderId="19" xfId="3" applyNumberFormat="1" applyFont="1" applyFill="1" applyBorder="1" applyAlignment="1">
      <alignment horizontal="left" wrapText="1"/>
    </xf>
    <xf numFmtId="2" fontId="5" fillId="0" borderId="19" xfId="3" applyNumberFormat="1" applyFont="1" applyFill="1" applyBorder="1" applyAlignment="1">
      <alignment horizontal="left"/>
    </xf>
    <xf numFmtId="2" fontId="5" fillId="0" borderId="21" xfId="3" applyNumberFormat="1" applyFont="1" applyFill="1" applyBorder="1" applyAlignment="1">
      <alignment horizontal="left"/>
    </xf>
    <xf numFmtId="1" fontId="6" fillId="0" borderId="17" xfId="2" applyNumberFormat="1" applyFont="1" applyBorder="1" applyAlignment="1">
      <alignment horizontal="left" vertical="top"/>
    </xf>
    <xf numFmtId="1" fontId="6" fillId="0" borderId="18" xfId="2" applyNumberFormat="1" applyFont="1" applyBorder="1" applyAlignment="1">
      <alignment horizontal="left" vertical="top"/>
    </xf>
    <xf numFmtId="1" fontId="7" fillId="0" borderId="17" xfId="2" applyNumberFormat="1" applyFont="1" applyBorder="1" applyAlignment="1">
      <alignment horizontal="left" vertical="top"/>
    </xf>
    <xf numFmtId="1" fontId="7" fillId="0" borderId="18" xfId="2" applyNumberFormat="1" applyFont="1" applyBorder="1" applyAlignment="1">
      <alignment horizontal="left" vertical="top"/>
    </xf>
    <xf numFmtId="1" fontId="4" fillId="0" borderId="19" xfId="2" applyNumberFormat="1" applyFont="1" applyBorder="1"/>
    <xf numFmtId="9" fontId="4" fillId="0" borderId="19" xfId="1" applyFont="1" applyBorder="1"/>
    <xf numFmtId="166" fontId="4" fillId="0" borderId="20" xfId="1" applyNumberFormat="1" applyFont="1" applyBorder="1"/>
    <xf numFmtId="165" fontId="4" fillId="0" borderId="0" xfId="2" applyNumberFormat="1" applyFont="1"/>
    <xf numFmtId="43" fontId="4" fillId="0" borderId="17" xfId="3" applyFont="1" applyFill="1" applyBorder="1" applyAlignment="1">
      <alignment wrapText="1"/>
    </xf>
    <xf numFmtId="43" fontId="4" fillId="0" borderId="19" xfId="3" applyFont="1" applyFill="1" applyBorder="1" applyAlignment="1">
      <alignment wrapText="1"/>
    </xf>
    <xf numFmtId="43" fontId="4" fillId="0" borderId="21" xfId="3" applyFont="1" applyFill="1" applyBorder="1" applyAlignment="1">
      <alignment wrapText="1"/>
    </xf>
    <xf numFmtId="2" fontId="4" fillId="0" borderId="17" xfId="3" applyNumberFormat="1" applyFont="1" applyFill="1" applyBorder="1" applyAlignment="1">
      <alignment horizontal="left"/>
    </xf>
    <xf numFmtId="2" fontId="4" fillId="0" borderId="18" xfId="3" applyNumberFormat="1" applyFont="1" applyFill="1" applyBorder="1" applyAlignment="1">
      <alignment horizontal="left"/>
    </xf>
    <xf numFmtId="2" fontId="4" fillId="0" borderId="19" xfId="3" applyNumberFormat="1" applyFont="1" applyFill="1" applyBorder="1" applyAlignment="1">
      <alignment horizontal="left" wrapText="1"/>
    </xf>
    <xf numFmtId="2" fontId="4" fillId="0" borderId="19" xfId="3" applyNumberFormat="1" applyFont="1" applyFill="1" applyBorder="1" applyAlignment="1">
      <alignment horizontal="left"/>
    </xf>
    <xf numFmtId="2" fontId="4" fillId="0" borderId="21" xfId="3" applyNumberFormat="1" applyFont="1" applyFill="1" applyBorder="1" applyAlignment="1">
      <alignment horizontal="left"/>
    </xf>
    <xf numFmtId="164" fontId="1" fillId="0" borderId="0" xfId="2" applyAlignment="1">
      <alignment wrapText="1"/>
    </xf>
  </cellXfs>
  <cellStyles count="4">
    <cellStyle name="Comma 2" xfId="3" xr:uid="{C4524EBF-445A-40B7-A001-DC85E0200AC3}"/>
    <cellStyle name="Normal" xfId="0" builtinId="0"/>
    <cellStyle name="Normal 2" xfId="2" xr:uid="{4E901021-012E-453E-BD6A-AEE8707B89C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50152-F9E1-477B-8CE5-66E5BA2A6D1C}">
  <dimension ref="A1:T14"/>
  <sheetViews>
    <sheetView tabSelected="1" zoomScaleNormal="100" zoomScaleSheetLayoutView="90" workbookViewId="0">
      <selection activeCell="A30" sqref="A30"/>
    </sheetView>
  </sheetViews>
  <sheetFormatPr defaultColWidth="9.140625" defaultRowHeight="15" x14ac:dyDescent="0.25"/>
  <cols>
    <col min="1" max="1" width="36.7109375" style="1" bestFit="1" customWidth="1"/>
    <col min="2" max="2" width="32.140625" style="1" bestFit="1" customWidth="1"/>
    <col min="3" max="4" width="8.140625" style="1" customWidth="1"/>
    <col min="5" max="5" width="6.42578125" style="1" customWidth="1"/>
    <col min="6" max="6" width="8.7109375" style="1" bestFit="1" customWidth="1"/>
    <col min="7" max="8" width="11.28515625" style="1" customWidth="1"/>
    <col min="9" max="9" width="3.28515625" style="1" customWidth="1"/>
    <col min="10" max="14" width="9.7109375" style="59" customWidth="1"/>
    <col min="15" max="15" width="3.5703125" style="59" customWidth="1"/>
    <col min="16" max="20" width="11" style="1" customWidth="1"/>
    <col min="21" max="16384" width="9.140625" style="1"/>
  </cols>
  <sheetData>
    <row r="1" spans="1:20" ht="15.75" thickBot="1" x14ac:dyDescent="0.3"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2"/>
      <c r="R1" s="2"/>
      <c r="S1" s="2"/>
      <c r="T1" s="2"/>
    </row>
    <row r="2" spans="1:20" ht="49.5" thickBot="1" x14ac:dyDescent="0.3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8" t="s">
        <v>36</v>
      </c>
      <c r="I2" s="9"/>
      <c r="J2" s="10" t="s">
        <v>7</v>
      </c>
      <c r="K2" s="11" t="s">
        <v>8</v>
      </c>
      <c r="L2" s="11" t="s">
        <v>9</v>
      </c>
      <c r="M2" s="11" t="s">
        <v>10</v>
      </c>
      <c r="N2" s="12" t="s">
        <v>11</v>
      </c>
      <c r="O2" s="9"/>
      <c r="P2" s="13" t="s">
        <v>12</v>
      </c>
      <c r="Q2" s="14" t="s">
        <v>13</v>
      </c>
      <c r="R2" s="14" t="s">
        <v>14</v>
      </c>
      <c r="S2" s="14" t="s">
        <v>15</v>
      </c>
      <c r="T2" s="15" t="s">
        <v>16</v>
      </c>
    </row>
    <row r="3" spans="1:20" x14ac:dyDescent="0.25">
      <c r="A3" s="16" t="s">
        <v>17</v>
      </c>
      <c r="B3" s="17" t="s">
        <v>18</v>
      </c>
      <c r="C3" s="18">
        <v>78000</v>
      </c>
      <c r="D3" s="18">
        <v>472</v>
      </c>
      <c r="E3" s="18">
        <v>600</v>
      </c>
      <c r="F3" s="18" t="s">
        <v>19</v>
      </c>
      <c r="G3" s="19">
        <v>1</v>
      </c>
      <c r="H3" s="20">
        <f>(1000*35000)/(C3*100000)</f>
        <v>4.4871794871794869E-3</v>
      </c>
      <c r="I3" s="21"/>
      <c r="J3" s="22">
        <v>0.625</v>
      </c>
      <c r="K3" s="23">
        <v>0.75977653631284925</v>
      </c>
      <c r="L3" s="23">
        <v>0.66666666666666663</v>
      </c>
      <c r="M3" s="23">
        <v>0.66956521739130437</v>
      </c>
      <c r="N3" s="23">
        <v>0</v>
      </c>
      <c r="O3" s="24"/>
      <c r="P3" s="25">
        <v>0.71284596683656942</v>
      </c>
      <c r="Q3" s="26">
        <v>0.70923913043478259</v>
      </c>
      <c r="R3" s="27">
        <v>0.625</v>
      </c>
      <c r="S3" s="28">
        <v>0.66666666666666663</v>
      </c>
      <c r="T3" s="29">
        <v>0.71726190476190477</v>
      </c>
    </row>
    <row r="4" spans="1:20" x14ac:dyDescent="0.25">
      <c r="A4" s="30" t="s">
        <v>20</v>
      </c>
      <c r="B4" s="31" t="s">
        <v>18</v>
      </c>
      <c r="C4" s="32">
        <v>81000</v>
      </c>
      <c r="D4" s="32">
        <v>472</v>
      </c>
      <c r="E4" s="32">
        <v>600</v>
      </c>
      <c r="F4" s="32" t="s">
        <v>21</v>
      </c>
      <c r="G4" s="33">
        <v>1</v>
      </c>
      <c r="H4" s="34">
        <f t="shared" ref="H4:H15" si="0">(1000*35000)/(C4*100000)</f>
        <v>4.3209876543209872E-3</v>
      </c>
      <c r="I4" s="21"/>
      <c r="J4" s="35">
        <v>0.625</v>
      </c>
      <c r="K4" s="36">
        <v>0.75977653631284925</v>
      </c>
      <c r="L4" s="36">
        <v>0.66666666666666663</v>
      </c>
      <c r="M4" s="36">
        <v>0.66956521739130437</v>
      </c>
      <c r="N4" s="37">
        <v>0</v>
      </c>
      <c r="O4" s="24"/>
      <c r="P4" s="38">
        <v>0.71284596683656942</v>
      </c>
      <c r="Q4" s="39">
        <v>0.70923913043478259</v>
      </c>
      <c r="R4" s="40">
        <v>0.625</v>
      </c>
      <c r="S4" s="41">
        <v>0.66666666666666663</v>
      </c>
      <c r="T4" s="42">
        <v>0.71726190476190477</v>
      </c>
    </row>
    <row r="5" spans="1:20" x14ac:dyDescent="0.25">
      <c r="A5" s="43" t="s">
        <v>22</v>
      </c>
      <c r="B5" s="44" t="s">
        <v>18</v>
      </c>
      <c r="C5" s="32">
        <v>80500</v>
      </c>
      <c r="D5" s="32">
        <v>472</v>
      </c>
      <c r="E5" s="32">
        <v>600</v>
      </c>
      <c r="F5" s="32" t="s">
        <v>23</v>
      </c>
      <c r="G5" s="33">
        <v>1</v>
      </c>
      <c r="H5" s="34">
        <f t="shared" si="0"/>
        <v>4.3478260869565218E-3</v>
      </c>
      <c r="I5" s="21"/>
      <c r="J5" s="35">
        <v>0.625</v>
      </c>
      <c r="K5" s="36">
        <v>0.75977653631284925</v>
      </c>
      <c r="L5" s="36">
        <v>0.66666666666666663</v>
      </c>
      <c r="M5" s="36">
        <v>0.66956521739130437</v>
      </c>
      <c r="N5" s="37">
        <v>0</v>
      </c>
      <c r="O5" s="24"/>
      <c r="P5" s="38">
        <v>0.71284596683656942</v>
      </c>
      <c r="Q5" s="39">
        <v>0.70923913043478259</v>
      </c>
      <c r="R5" s="40">
        <v>0.625</v>
      </c>
      <c r="S5" s="41">
        <v>0.66666666666666663</v>
      </c>
      <c r="T5" s="42">
        <v>0.71726190476190477</v>
      </c>
    </row>
    <row r="6" spans="1:20" x14ac:dyDescent="0.25">
      <c r="A6" s="43" t="s">
        <v>24</v>
      </c>
      <c r="B6" s="44" t="s">
        <v>18</v>
      </c>
      <c r="C6" s="32">
        <v>82000</v>
      </c>
      <c r="D6" s="32">
        <v>472</v>
      </c>
      <c r="E6" s="32">
        <v>600</v>
      </c>
      <c r="F6" s="32" t="s">
        <v>25</v>
      </c>
      <c r="G6" s="33">
        <v>1</v>
      </c>
      <c r="H6" s="34">
        <f t="shared" si="0"/>
        <v>4.2682926829268296E-3</v>
      </c>
      <c r="I6" s="21"/>
      <c r="J6" s="35">
        <v>0.625</v>
      </c>
      <c r="K6" s="36">
        <v>0.75977653631284925</v>
      </c>
      <c r="L6" s="36">
        <v>0.66666666666666663</v>
      </c>
      <c r="M6" s="36">
        <v>0.66956521739130437</v>
      </c>
      <c r="N6" s="37">
        <v>0</v>
      </c>
      <c r="O6" s="24"/>
      <c r="P6" s="38">
        <v>0.71284596683656942</v>
      </c>
      <c r="Q6" s="39">
        <v>0.70923913043478259</v>
      </c>
      <c r="R6" s="40">
        <v>0.625</v>
      </c>
      <c r="S6" s="41">
        <v>0.66666666666666663</v>
      </c>
      <c r="T6" s="42">
        <v>0.71726190476190477</v>
      </c>
    </row>
    <row r="7" spans="1:20" x14ac:dyDescent="0.25">
      <c r="A7" s="43" t="s">
        <v>26</v>
      </c>
      <c r="B7" s="44" t="s">
        <v>27</v>
      </c>
      <c r="C7" s="32">
        <v>117000</v>
      </c>
      <c r="D7" s="32">
        <v>660</v>
      </c>
      <c r="E7" s="32">
        <v>900</v>
      </c>
      <c r="F7" s="32" t="s">
        <v>19</v>
      </c>
      <c r="G7" s="33">
        <v>1</v>
      </c>
      <c r="H7" s="34">
        <f t="shared" si="0"/>
        <v>2.9914529914529917E-3</v>
      </c>
      <c r="I7" s="21"/>
      <c r="J7" s="35">
        <v>1</v>
      </c>
      <c r="K7" s="36">
        <v>1</v>
      </c>
      <c r="L7" s="36">
        <v>1</v>
      </c>
      <c r="M7" s="36">
        <v>1</v>
      </c>
      <c r="N7" s="37">
        <v>0</v>
      </c>
      <c r="O7" s="24"/>
      <c r="P7" s="38">
        <v>1</v>
      </c>
      <c r="Q7" s="39">
        <v>1</v>
      </c>
      <c r="R7" s="40">
        <v>1</v>
      </c>
      <c r="S7" s="41">
        <v>1</v>
      </c>
      <c r="T7" s="42">
        <v>1</v>
      </c>
    </row>
    <row r="8" spans="1:20" s="2" customFormat="1" x14ac:dyDescent="0.25">
      <c r="A8" s="45" t="s">
        <v>28</v>
      </c>
      <c r="B8" s="46" t="s">
        <v>27</v>
      </c>
      <c r="C8" s="47">
        <v>121000</v>
      </c>
      <c r="D8" s="47">
        <v>660</v>
      </c>
      <c r="E8" s="47">
        <v>900</v>
      </c>
      <c r="F8" s="47" t="s">
        <v>21</v>
      </c>
      <c r="G8" s="48">
        <v>1</v>
      </c>
      <c r="H8" s="49">
        <f t="shared" si="0"/>
        <v>2.8925619834710742E-3</v>
      </c>
      <c r="I8" s="50"/>
      <c r="J8" s="51">
        <v>1</v>
      </c>
      <c r="K8" s="52">
        <v>1</v>
      </c>
      <c r="L8" s="52">
        <v>1</v>
      </c>
      <c r="M8" s="52">
        <v>1</v>
      </c>
      <c r="N8" s="53">
        <v>0</v>
      </c>
      <c r="O8" s="9"/>
      <c r="P8" s="54">
        <v>1</v>
      </c>
      <c r="Q8" s="55">
        <v>1</v>
      </c>
      <c r="R8" s="56">
        <v>1</v>
      </c>
      <c r="S8" s="57">
        <v>1</v>
      </c>
      <c r="T8" s="58">
        <v>1</v>
      </c>
    </row>
    <row r="9" spans="1:20" x14ac:dyDescent="0.25">
      <c r="A9" s="43" t="s">
        <v>29</v>
      </c>
      <c r="B9" s="44" t="s">
        <v>27</v>
      </c>
      <c r="C9" s="32">
        <v>120000</v>
      </c>
      <c r="D9" s="32">
        <v>660</v>
      </c>
      <c r="E9" s="32">
        <v>900</v>
      </c>
      <c r="F9" s="32" t="s">
        <v>23</v>
      </c>
      <c r="G9" s="33">
        <v>1</v>
      </c>
      <c r="H9" s="34">
        <f t="shared" si="0"/>
        <v>2.9166666666666668E-3</v>
      </c>
      <c r="I9" s="21"/>
      <c r="J9" s="35">
        <v>1</v>
      </c>
      <c r="K9" s="36">
        <v>1</v>
      </c>
      <c r="L9" s="36">
        <v>1</v>
      </c>
      <c r="M9" s="36">
        <v>1</v>
      </c>
      <c r="N9" s="37">
        <v>0</v>
      </c>
      <c r="O9" s="24"/>
      <c r="P9" s="38">
        <v>1</v>
      </c>
      <c r="Q9" s="39">
        <v>1</v>
      </c>
      <c r="R9" s="40">
        <v>1</v>
      </c>
      <c r="S9" s="41">
        <v>1</v>
      </c>
      <c r="T9" s="42">
        <v>1</v>
      </c>
    </row>
    <row r="10" spans="1:20" x14ac:dyDescent="0.25">
      <c r="A10" s="43" t="s">
        <v>30</v>
      </c>
      <c r="B10" s="44" t="s">
        <v>27</v>
      </c>
      <c r="C10" s="32">
        <v>123000</v>
      </c>
      <c r="D10" s="32">
        <v>660</v>
      </c>
      <c r="E10" s="32">
        <v>900</v>
      </c>
      <c r="F10" s="32" t="s">
        <v>25</v>
      </c>
      <c r="G10" s="33">
        <v>1</v>
      </c>
      <c r="H10" s="34">
        <f t="shared" si="0"/>
        <v>2.8455284552845531E-3</v>
      </c>
      <c r="I10" s="21"/>
      <c r="J10" s="35">
        <v>1</v>
      </c>
      <c r="K10" s="36">
        <v>1</v>
      </c>
      <c r="L10" s="36">
        <v>1</v>
      </c>
      <c r="M10" s="36">
        <v>1</v>
      </c>
      <c r="N10" s="37">
        <v>0</v>
      </c>
      <c r="O10" s="24"/>
      <c r="P10" s="38">
        <v>1</v>
      </c>
      <c r="Q10" s="39">
        <v>1</v>
      </c>
      <c r="R10" s="40">
        <v>1</v>
      </c>
      <c r="S10" s="41">
        <v>1</v>
      </c>
      <c r="T10" s="42">
        <v>1</v>
      </c>
    </row>
    <row r="11" spans="1:20" x14ac:dyDescent="0.25">
      <c r="A11" s="43" t="s">
        <v>31</v>
      </c>
      <c r="B11" s="44" t="s">
        <v>32</v>
      </c>
      <c r="C11" s="32">
        <v>155000</v>
      </c>
      <c r="D11" s="32">
        <v>841</v>
      </c>
      <c r="E11" s="32">
        <v>1200</v>
      </c>
      <c r="F11" s="32" t="s">
        <v>19</v>
      </c>
      <c r="G11" s="33">
        <v>1</v>
      </c>
      <c r="H11" s="34">
        <f t="shared" si="0"/>
        <v>2.2580645161290325E-3</v>
      </c>
      <c r="J11" s="35">
        <v>1.25</v>
      </c>
      <c r="K11" s="36">
        <v>1.4189944134078212</v>
      </c>
      <c r="L11" s="36">
        <v>1.3333333333333333</v>
      </c>
      <c r="M11" s="36">
        <v>1.3391304347826087</v>
      </c>
      <c r="N11" s="37">
        <v>0</v>
      </c>
      <c r="O11" s="24"/>
      <c r="P11" s="38">
        <v>1.3716613782316962</v>
      </c>
      <c r="Q11" s="39">
        <v>1.3695652173913044</v>
      </c>
      <c r="R11" s="40">
        <v>1.25</v>
      </c>
      <c r="S11" s="41">
        <v>1.3333333333333333</v>
      </c>
      <c r="T11" s="42">
        <v>1.3809523809523812</v>
      </c>
    </row>
    <row r="12" spans="1:20" x14ac:dyDescent="0.25">
      <c r="A12" s="43" t="s">
        <v>33</v>
      </c>
      <c r="B12" s="44" t="s">
        <v>32</v>
      </c>
      <c r="C12" s="32">
        <v>162000</v>
      </c>
      <c r="D12" s="32">
        <v>841</v>
      </c>
      <c r="E12" s="32">
        <v>1200</v>
      </c>
      <c r="F12" s="32" t="s">
        <v>21</v>
      </c>
      <c r="G12" s="33">
        <v>1</v>
      </c>
      <c r="H12" s="34">
        <f t="shared" si="0"/>
        <v>2.1604938271604936E-3</v>
      </c>
      <c r="J12" s="35">
        <v>1.25</v>
      </c>
      <c r="K12" s="36">
        <v>1.4189944134078212</v>
      </c>
      <c r="L12" s="36">
        <v>1.3333333333333333</v>
      </c>
      <c r="M12" s="36">
        <v>1.3391304347826087</v>
      </c>
      <c r="N12" s="37">
        <v>0</v>
      </c>
      <c r="O12" s="24"/>
      <c r="P12" s="38">
        <v>1.3716613782316962</v>
      </c>
      <c r="Q12" s="39">
        <v>1.3695652173913044</v>
      </c>
      <c r="R12" s="40">
        <v>1.25</v>
      </c>
      <c r="S12" s="41">
        <v>1.3333333333333333</v>
      </c>
      <c r="T12" s="42">
        <v>1.3809523809523812</v>
      </c>
    </row>
    <row r="13" spans="1:20" x14ac:dyDescent="0.25">
      <c r="A13" s="43" t="s">
        <v>34</v>
      </c>
      <c r="B13" s="44" t="s">
        <v>32</v>
      </c>
      <c r="C13" s="32">
        <v>161000</v>
      </c>
      <c r="D13" s="32">
        <v>841</v>
      </c>
      <c r="E13" s="32">
        <v>1200</v>
      </c>
      <c r="F13" s="32" t="s">
        <v>23</v>
      </c>
      <c r="G13" s="33">
        <v>1</v>
      </c>
      <c r="H13" s="34">
        <f t="shared" si="0"/>
        <v>2.1739130434782609E-3</v>
      </c>
      <c r="J13" s="35">
        <v>1.25</v>
      </c>
      <c r="K13" s="36">
        <v>1.4189944134078212</v>
      </c>
      <c r="L13" s="36">
        <v>1.3333333333333333</v>
      </c>
      <c r="M13" s="36">
        <v>1.3391304347826087</v>
      </c>
      <c r="N13" s="37">
        <v>0</v>
      </c>
      <c r="O13" s="24"/>
      <c r="P13" s="38">
        <v>1.3716613782316962</v>
      </c>
      <c r="Q13" s="39">
        <v>1.3695652173913044</v>
      </c>
      <c r="R13" s="40">
        <v>1.25</v>
      </c>
      <c r="S13" s="41">
        <v>1.3333333333333333</v>
      </c>
      <c r="T13" s="42">
        <v>1.3809523809523812</v>
      </c>
    </row>
    <row r="14" spans="1:20" x14ac:dyDescent="0.25">
      <c r="A14" s="43" t="s">
        <v>35</v>
      </c>
      <c r="B14" s="44" t="s">
        <v>32</v>
      </c>
      <c r="C14" s="32">
        <v>164000</v>
      </c>
      <c r="D14" s="32">
        <v>841</v>
      </c>
      <c r="E14" s="32">
        <v>1200</v>
      </c>
      <c r="F14" s="32" t="s">
        <v>25</v>
      </c>
      <c r="G14" s="33">
        <v>1</v>
      </c>
      <c r="H14" s="34">
        <f t="shared" si="0"/>
        <v>2.1341463414634148E-3</v>
      </c>
      <c r="J14" s="35">
        <v>1.25</v>
      </c>
      <c r="K14" s="36">
        <v>1.4189944134078212</v>
      </c>
      <c r="L14" s="36">
        <v>1.3333333333333333</v>
      </c>
      <c r="M14" s="36">
        <v>1.3391304347826087</v>
      </c>
      <c r="N14" s="37">
        <v>0</v>
      </c>
      <c r="O14" s="24"/>
      <c r="P14" s="38">
        <v>1.3716613782316962</v>
      </c>
      <c r="Q14" s="39">
        <v>1.3695652173913044</v>
      </c>
      <c r="R14" s="40">
        <v>1.25</v>
      </c>
      <c r="S14" s="41">
        <v>1.3333333333333333</v>
      </c>
      <c r="T14" s="42">
        <v>1.3809523809523812</v>
      </c>
    </row>
  </sheetData>
  <mergeCells count="1">
    <mergeCell ref="J1:P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C47145213889499FE8A3C6F262829D" ma:contentTypeVersion="15" ma:contentTypeDescription="Create a new document." ma:contentTypeScope="" ma:versionID="5d98af5bb9ccb150343caa06b8edecb3">
  <xsd:schema xmlns:xsd="http://www.w3.org/2001/XMLSchema" xmlns:xs="http://www.w3.org/2001/XMLSchema" xmlns:p="http://schemas.microsoft.com/office/2006/metadata/properties" xmlns:ns2="74ffb7e6-092d-4538-a09d-7e0bb066b0b7" xmlns:ns3="70d68157-15df-4fa4-910d-78856654ebf1" xmlns:ns4="1d79a052-cb37-4623-9eef-eaf7881dada8" targetNamespace="http://schemas.microsoft.com/office/2006/metadata/properties" ma:root="true" ma:fieldsID="7d77a0798e9734fa7a4301753e8f1cb2" ns2:_="" ns3:_="" ns4:_="">
    <xsd:import namespace="74ffb7e6-092d-4538-a09d-7e0bb066b0b7"/>
    <xsd:import namespace="70d68157-15df-4fa4-910d-78856654ebf1"/>
    <xsd:import namespace="1d79a052-cb37-4623-9eef-eaf7881dada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ffb7e6-092d-4538-a09d-7e0bb066b0b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9" nillable="true" ma:displayName="Taxonomy Catch All Column" ma:hidden="true" ma:list="{5a1a38b4-33d8-479e-ab69-371126f3aa0f}" ma:internalName="TaxCatchAll" ma:showField="CatchAllData" ma:web="1d79a052-cb37-4623-9eef-eaf7881dad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68157-15df-4fa4-910d-78856654eb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91f32e0-ce09-4d54-8cd8-e0cdb957b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9a052-cb37-4623-9eef-eaf7881dada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084EBA-E13F-4420-B0D1-6F362A91FC02}"/>
</file>

<file path=customXml/itemProps2.xml><?xml version="1.0" encoding="utf-8"?>
<ds:datastoreItem xmlns:ds="http://schemas.openxmlformats.org/officeDocument/2006/customXml" ds:itemID="{2CAA83ED-2357-4979-8F24-DE48EB7F4949}"/>
</file>

<file path=customXml/itemProps3.xml><?xml version="1.0" encoding="utf-8"?>
<ds:datastoreItem xmlns:ds="http://schemas.openxmlformats.org/officeDocument/2006/customXml" ds:itemID="{4BDCED14-6FA7-4E8B-8DDA-220C81958C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Kleber, Teresa</dc:creator>
  <cp:lastModifiedBy>Kleber, Teresa</cp:lastModifiedBy>
  <dcterms:created xsi:type="dcterms:W3CDTF">2024-01-16T16:11:27Z</dcterms:created>
  <dcterms:modified xsi:type="dcterms:W3CDTF">2024-01-16T16:13:19Z</dcterms:modified>
</cp:coreProperties>
</file>