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dvance365.sharepoint.com/sites/10000180/productrelatedenvironmentalprotection/Lifecycle Assessment/08_EPD documents (verified)/G2_22_PL CMFT Edgelit/Upload/"/>
    </mc:Choice>
  </mc:AlternateContent>
  <xr:revisionPtr revIDLastSave="1" documentId="8_{FE42A51F-B99E-438E-A75D-D2AFA92E377B}" xr6:coauthVersionLast="47" xr6:coauthVersionMax="47" xr10:uidLastSave="{E6B489AE-C490-45CA-A74F-90C1689F6EA3}"/>
  <bookViews>
    <workbookView xWindow="0" yWindow="0" windowWidth="25800" windowHeight="21000" xr2:uid="{5BF82BC7-DC3D-44F8-9CB1-68531650F297}"/>
  </bookViews>
  <sheets>
    <sheet name="EPD" sheetId="1" r:id="rId1"/>
  </sheets>
  <definedNames>
    <definedName name="_xlnm._FilterDatabase" localSheetId="0" hidden="1">EPD!$A$2:$X$10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<sst xmlns="http://schemas.openxmlformats.org/spreadsheetml/2006/main" count="44" uniqueCount="32">
  <si>
    <t>Product name</t>
  </si>
  <si>
    <t>Useful output flux [lm]</t>
  </si>
  <si>
    <t>Length [mm]</t>
  </si>
  <si>
    <t>Width [mm]</t>
  </si>
  <si>
    <t>Power [W]</t>
  </si>
  <si>
    <t>Lifetime (h)</t>
  </si>
  <si>
    <t>Control Gear</t>
  </si>
  <si>
    <t>Energy Saving coefficient</t>
  </si>
  <si>
    <t>Function Unit</t>
  </si>
  <si>
    <t>Production of the Packaging</t>
  </si>
  <si>
    <t>Production of luminaire structure</t>
  </si>
  <si>
    <t>Production of the Control Gear</t>
  </si>
  <si>
    <t>Production of the Light Source</t>
  </si>
  <si>
    <t>Production of the LMF / LCS</t>
  </si>
  <si>
    <t>MANUFACTURING STAGE</t>
  </si>
  <si>
    <t>DISTRIBUTION STAGE</t>
  </si>
  <si>
    <t>INSTALLATION STAGE</t>
  </si>
  <si>
    <t>USE STAGE</t>
  </si>
  <si>
    <t>EoL STAGE</t>
  </si>
  <si>
    <t>Dimmable</t>
  </si>
  <si>
    <t>PL CMFT 1200 P 33W 830 DALIVR</t>
  </si>
  <si>
    <t>DALI</t>
  </si>
  <si>
    <t>Yes</t>
  </si>
  <si>
    <t>PL CMFT 1200 P 33W 830 U19 DALIVR</t>
  </si>
  <si>
    <t>PL CMFT 1200 P 33W 840 DALIVR</t>
  </si>
  <si>
    <t>PL CMFT 1200 P 33W 840 U19 DALIVR</t>
  </si>
  <si>
    <t>PL CMFT 1200 P 33W 830 PS</t>
  </si>
  <si>
    <t>ON/OFF</t>
  </si>
  <si>
    <t>No</t>
  </si>
  <si>
    <t>PL CMFT 1200 P 33W 830 U19 PS</t>
  </si>
  <si>
    <t>PL CMFT 1200 P 33W 840 PS</t>
  </si>
  <si>
    <t>PL CMFT 1200 P 33W 840 U19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</si>
</sst>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/mmm/yy;@"/>
    <numFmt numFmtId="165" formatCode="0.000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ECC14"/>
        <bgColor indexed="64"/>
      </patternFill>
    </fill>
    <fill>
      <patternFill patternType="solid">
        <fgColor rgb="FF00A9B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1" fillId="0" borderId="0" xfId="1"/>
    <xf numFmtId="0" fontId="2" fillId="0" borderId="0" xfId="1" applyNumberFormat="1" applyFont="1"/>
    <xf numFmtId="164" fontId="2" fillId="0" borderId="0" xfId="1" applyFont="1"/>
    <xf numFmtId="164" fontId="3" fillId="2" borderId="1" xfId="1" applyFont="1" applyFill="1" applyBorder="1"/>
    <xf numFmtId="0" fontId="3" fillId="2" borderId="2" xfId="1" applyNumberFormat="1" applyFont="1" applyFill="1" applyBorder="1" applyAlignment="1">
      <alignment wrapText="1"/>
    </xf>
    <xf numFmtId="164" fontId="3" fillId="2" borderId="3" xfId="1" applyFont="1" applyFill="1" applyBorder="1" applyAlignment="1">
      <alignment wrapText="1"/>
    </xf>
    <xf numFmtId="164" fontId="3" fillId="2" borderId="4" xfId="1" applyFont="1" applyFill="1" applyBorder="1" applyAlignment="1">
      <alignment wrapText="1"/>
    </xf>
    <xf numFmtId="164" fontId="4" fillId="0" borderId="0" xfId="1" applyFont="1" applyAlignment="1">
      <alignment wrapText="1"/>
    </xf>
    <xf numFmtId="164" fontId="3" fillId="3" borderId="5" xfId="1" applyFont="1" applyFill="1" applyBorder="1" applyAlignment="1">
      <alignment vertical="center" wrapText="1"/>
    </xf>
    <xf numFmtId="164" fontId="3" fillId="3" borderId="6" xfId="1" applyFont="1" applyFill="1" applyBorder="1" applyAlignment="1">
      <alignment vertical="center" wrapText="1"/>
    </xf>
    <xf numFmtId="164" fontId="3" fillId="3" borderId="7" xfId="1" applyFont="1" applyFill="1" applyBorder="1" applyAlignment="1">
      <alignment vertical="center" wrapText="1"/>
    </xf>
    <xf numFmtId="164" fontId="4" fillId="0" borderId="0" xfId="1" applyFont="1" applyAlignment="1">
      <alignment vertical="center" wrapText="1"/>
    </xf>
    <xf numFmtId="164" fontId="3" fillId="4" borderId="5" xfId="1" applyFont="1" applyFill="1" applyBorder="1" applyAlignment="1">
      <alignment vertical="center" wrapText="1"/>
    </xf>
    <xf numFmtId="164" fontId="3" fillId="4" borderId="6" xfId="1" applyFont="1" applyFill="1" applyBorder="1" applyAlignment="1">
      <alignment vertical="center" wrapText="1"/>
    </xf>
    <xf numFmtId="164" fontId="3" fillId="4" borderId="7" xfId="1" applyFont="1" applyFill="1" applyBorder="1" applyAlignment="1">
      <alignment vertical="center" wrapText="1"/>
    </xf>
    <xf numFmtId="43" fontId="5" fillId="0" borderId="8" xfId="2" applyFont="1" applyFill="1" applyBorder="1" applyAlignment="1">
      <alignment vertical="center" wrapText="1"/>
    </xf>
    <xf numFmtId="0" fontId="5" fillId="0" borderId="9" xfId="1" applyNumberFormat="1" applyFont="1" applyBorder="1"/>
    <xf numFmtId="165" fontId="5" fillId="0" borderId="9" xfId="1" applyNumberFormat="1" applyFont="1" applyBorder="1"/>
    <xf numFmtId="165" fontId="5" fillId="0" borderId="10" xfId="1" applyNumberFormat="1" applyFont="1" applyBorder="1"/>
    <xf numFmtId="165" fontId="5" fillId="0" borderId="0" xfId="1" applyNumberFormat="1" applyFont="1"/>
    <xf numFmtId="43" fontId="5" fillId="0" borderId="9" xfId="2" applyFont="1" applyFill="1" applyBorder="1" applyAlignment="1">
      <alignment vertical="center" wrapText="1"/>
    </xf>
    <xf numFmtId="43" fontId="5" fillId="0" borderId="10" xfId="2" applyFont="1" applyFill="1" applyBorder="1" applyAlignment="1">
      <alignment vertical="center" wrapText="1"/>
    </xf>
    <xf numFmtId="164" fontId="5" fillId="0" borderId="0" xfId="1" applyFont="1" applyAlignment="1">
      <alignment vertical="center" wrapText="1"/>
    </xf>
    <xf numFmtId="2" fontId="5" fillId="0" borderId="8" xfId="2" applyNumberFormat="1" applyFont="1" applyFill="1" applyBorder="1" applyAlignment="1">
      <alignment horizontal="left" vertical="center"/>
    </xf>
    <xf numFmtId="2" fontId="5" fillId="0" borderId="11" xfId="2" applyNumberFormat="1" applyFont="1" applyFill="1" applyBorder="1" applyAlignment="1">
      <alignment horizontal="left" vertical="center"/>
    </xf>
    <xf numFmtId="2" fontId="5" fillId="0" borderId="9" xfId="2" applyNumberFormat="1" applyFont="1" applyFill="1" applyBorder="1" applyAlignment="1">
      <alignment horizontal="left" vertical="center" wrapText="1"/>
    </xf>
    <xf numFmtId="2" fontId="5" fillId="0" borderId="9" xfId="2" applyNumberFormat="1" applyFont="1" applyFill="1" applyBorder="1" applyAlignment="1">
      <alignment horizontal="left" vertical="center"/>
    </xf>
    <xf numFmtId="2" fontId="5" fillId="0" borderId="10" xfId="2" applyNumberFormat="1" applyFont="1" applyFill="1" applyBorder="1" applyAlignment="1">
      <alignment horizontal="left" vertical="center"/>
    </xf>
    <xf numFmtId="2" fontId="6" fillId="5" borderId="12" xfId="1" applyNumberFormat="1" applyFont="1" applyFill="1" applyBorder="1"/>
    <xf numFmtId="43" fontId="4" fillId="0" borderId="8" xfId="2" applyFont="1" applyFill="1" applyBorder="1" applyAlignment="1">
      <alignment vertical="center" wrapText="1"/>
    </xf>
    <xf numFmtId="0" fontId="4" fillId="0" borderId="9" xfId="1" applyNumberFormat="1" applyFont="1" applyBorder="1"/>
    <xf numFmtId="165" fontId="4" fillId="0" borderId="9" xfId="1" applyNumberFormat="1" applyFont="1" applyBorder="1"/>
    <xf numFmtId="165" fontId="4" fillId="0" borderId="10" xfId="1" applyNumberFormat="1" applyFont="1" applyBorder="1"/>
    <xf numFmtId="165" fontId="4" fillId="0" borderId="0" xfId="1" applyNumberFormat="1" applyFont="1"/>
    <xf numFmtId="43" fontId="4" fillId="0" borderId="9" xfId="2" applyFont="1" applyFill="1" applyBorder="1" applyAlignment="1">
      <alignment vertical="center" wrapText="1"/>
    </xf>
    <xf numFmtId="43" fontId="4" fillId="0" borderId="10" xfId="2" applyFont="1" applyFill="1" applyBorder="1" applyAlignment="1">
      <alignment vertical="center" wrapText="1"/>
    </xf>
    <xf numFmtId="2" fontId="4" fillId="0" borderId="8" xfId="2" applyNumberFormat="1" applyFont="1" applyFill="1" applyBorder="1" applyAlignment="1">
      <alignment horizontal="left" vertical="center"/>
    </xf>
    <xf numFmtId="2" fontId="4" fillId="0" borderId="11" xfId="2" applyNumberFormat="1" applyFont="1" applyFill="1" applyBorder="1" applyAlignment="1">
      <alignment horizontal="left" vertical="center"/>
    </xf>
    <xf numFmtId="2" fontId="4" fillId="0" borderId="9" xfId="2" applyNumberFormat="1" applyFont="1" applyFill="1" applyBorder="1" applyAlignment="1">
      <alignment horizontal="left" vertical="center" wrapText="1"/>
    </xf>
    <xf numFmtId="2" fontId="4" fillId="0" borderId="9" xfId="2" applyNumberFormat="1" applyFont="1" applyFill="1" applyBorder="1" applyAlignment="1">
      <alignment horizontal="left" vertical="center"/>
    </xf>
    <xf numFmtId="2" fontId="6" fillId="0" borderId="12" xfId="1" applyNumberFormat="1" applyFont="1" applyBorder="1"/>
    <xf numFmtId="0" fontId="1" fillId="0" borderId="0" xfId="1" applyNumberFormat="1"/>
    <xf numFmtId="164" fontId="1" fillId="0" borderId="0" xfId="1" applyAlignment="1">
      <alignment wrapText="1"/>
    </xf>
    <xf numFmtId="164" fontId="2" fillId="0" borderId="0" xfId="1" applyFont="1" applyAlignment="1">
      <alignment horizontal="center"/>
    </xf>
  </cellXfs>
  <cellStyles count="3">
    <cellStyle name="Comma 2" xfId="2" xr:uid="{FDD7D440-F879-4363-9496-4495D2798084}"/>
    <cellStyle name="Normal" xfId="0" builtinId="0"/>
    <cellStyle name="Normal 2" xfId="1" xr:uid="{7598DC9E-1A45-4B95-A5D5-0F4F4C9A2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020A-5DD5-4A46-9D67-CE8D054DE285}">
  <dimension ref="A1:X10"/>
  <sheetViews>
    <sheetView tabSelected="1" zoomScaleNormal="100" zoomScaleSheetLayoutView="90" workbookViewId="0">
      <selection activeCell="A3" sqref="A3:A10"/>
    </sheetView>
  </sheetViews>
  <sheetFormatPr defaultColWidth="9.140625" defaultRowHeight="15" x14ac:dyDescent="0.25"/>
  <cols>
    <col min="1" max="1" width="36.140625" style="1" customWidth="1"/>
    <col min="2" max="2" width="10" style="42" bestFit="1" customWidth="1"/>
    <col min="3" max="4" width="8.140625" style="42" customWidth="1"/>
    <col min="5" max="5" width="9.5703125" style="42" bestFit="1" customWidth="1"/>
    <col min="6" max="7" width="9.28515625" style="42" customWidth="1"/>
    <col min="8" max="8" width="9.85546875" style="1" customWidth="1"/>
    <col min="9" max="9" width="11.28515625" style="1" customWidth="1"/>
    <col min="10" max="10" width="3.28515625" style="1" customWidth="1"/>
    <col min="11" max="15" width="9.7109375" style="43" customWidth="1"/>
    <col min="16" max="16" width="3.5703125" style="43" customWidth="1"/>
    <col min="17" max="21" width="11" style="1" customWidth="1"/>
    <col min="22" max="23" width="9.140625" style="1"/>
    <col min="24" max="24" width="9.140625" style="1" hidden="1" customWidth="1"/>
    <col min="25" max="16384" width="9.140625" style="1"/>
  </cols>
  <sheetData>
    <row r="1" spans="1:24" ht="15.75" thickBot="1" x14ac:dyDescent="0.3">
      <c r="B1" s="2"/>
      <c r="C1" s="2"/>
      <c r="D1" s="2"/>
      <c r="E1" s="2"/>
      <c r="F1" s="2"/>
      <c r="G1" s="2"/>
      <c r="H1" s="3"/>
      <c r="I1" s="3"/>
      <c r="J1" s="3"/>
      <c r="K1" s="44"/>
      <c r="L1" s="44"/>
      <c r="M1" s="44"/>
      <c r="N1" s="44"/>
      <c r="O1" s="44"/>
      <c r="P1" s="44"/>
      <c r="Q1" s="44"/>
      <c r="R1" s="3"/>
      <c r="S1" s="3"/>
      <c r="T1" s="3"/>
      <c r="U1" s="3"/>
    </row>
    <row r="2" spans="1:24" ht="48.75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7" t="s">
        <v>8</v>
      </c>
      <c r="J2" s="8"/>
      <c r="K2" s="9" t="s">
        <v>9</v>
      </c>
      <c r="L2" s="10" t="s">
        <v>10</v>
      </c>
      <c r="M2" s="10" t="s">
        <v>11</v>
      </c>
      <c r="N2" s="10" t="s">
        <v>12</v>
      </c>
      <c r="O2" s="11" t="s">
        <v>13</v>
      </c>
      <c r="P2" s="12"/>
      <c r="Q2" s="13" t="s">
        <v>14</v>
      </c>
      <c r="R2" s="14" t="s">
        <v>15</v>
      </c>
      <c r="S2" s="14" t="s">
        <v>16</v>
      </c>
      <c r="T2" s="14" t="s">
        <v>17</v>
      </c>
      <c r="U2" s="15" t="s">
        <v>18</v>
      </c>
      <c r="X2" s="1" t="s">
        <v>19</v>
      </c>
    </row>
    <row r="3" spans="1:24" x14ac:dyDescent="0.25">
      <c r="A3" s="16" t="s">
        <v>20</v>
      </c>
      <c r="B3" s="17">
        <v>4320</v>
      </c>
      <c r="C3" s="17">
        <v>1195</v>
      </c>
      <c r="D3" s="17">
        <v>295</v>
      </c>
      <c r="E3" s="17">
        <v>33</v>
      </c>
      <c r="F3" s="17">
        <v>100000</v>
      </c>
      <c r="G3" s="17" t="s">
        <v>21</v>
      </c>
      <c r="H3" s="18">
        <v>0.5</v>
      </c>
      <c r="I3" s="19">
        <f>ROUND((1000*35000)/(B3*F3),3)</f>
        <v>8.1000000000000003E-2</v>
      </c>
      <c r="J3" s="20"/>
      <c r="K3" s="16">
        <v>1</v>
      </c>
      <c r="L3" s="21">
        <v>0.92753623188405809</v>
      </c>
      <c r="M3" s="21">
        <v>1</v>
      </c>
      <c r="N3" s="21">
        <v>0.92307692307692302</v>
      </c>
      <c r="O3" s="22">
        <v>0</v>
      </c>
      <c r="P3" s="23"/>
      <c r="Q3" s="24">
        <v>0.94636727947411881</v>
      </c>
      <c r="R3" s="25">
        <v>0.94533187551668052</v>
      </c>
      <c r="S3" s="26">
        <v>1</v>
      </c>
      <c r="T3" s="27">
        <v>1</v>
      </c>
      <c r="U3" s="28">
        <v>0.93223140495867785</v>
      </c>
      <c r="X3" s="29" t="s">
        <v>22</v>
      </c>
    </row>
    <row r="4" spans="1:24" x14ac:dyDescent="0.25">
      <c r="A4" s="16" t="s">
        <v>23</v>
      </c>
      <c r="B4" s="17">
        <v>4320</v>
      </c>
      <c r="C4" s="17">
        <v>1195</v>
      </c>
      <c r="D4" s="17">
        <v>295</v>
      </c>
      <c r="E4" s="17">
        <v>33</v>
      </c>
      <c r="F4" s="17">
        <v>100000</v>
      </c>
      <c r="G4" s="17" t="s">
        <v>21</v>
      </c>
      <c r="H4" s="18">
        <v>0.5</v>
      </c>
      <c r="I4" s="19">
        <f t="shared" ref="I4:I10" si="0">ROUND((1000*35000)/(B4*F4),3)</f>
        <v>8.1000000000000003E-2</v>
      </c>
      <c r="J4" s="20"/>
      <c r="K4" s="16">
        <v>1</v>
      </c>
      <c r="L4" s="21">
        <v>1</v>
      </c>
      <c r="M4" s="21">
        <v>1</v>
      </c>
      <c r="N4" s="21">
        <v>1</v>
      </c>
      <c r="O4" s="22">
        <v>0</v>
      </c>
      <c r="P4" s="23"/>
      <c r="Q4" s="24">
        <v>1</v>
      </c>
      <c r="R4" s="25">
        <v>1</v>
      </c>
      <c r="S4" s="26">
        <v>1</v>
      </c>
      <c r="T4" s="27">
        <v>1</v>
      </c>
      <c r="U4" s="28">
        <v>1</v>
      </c>
      <c r="X4" s="29" t="s">
        <v>22</v>
      </c>
    </row>
    <row r="5" spans="1:24" x14ac:dyDescent="0.25">
      <c r="A5" s="16" t="s">
        <v>24</v>
      </c>
      <c r="B5" s="17">
        <v>4320</v>
      </c>
      <c r="C5" s="17">
        <v>1195</v>
      </c>
      <c r="D5" s="17">
        <v>295</v>
      </c>
      <c r="E5" s="17">
        <v>33</v>
      </c>
      <c r="F5" s="17">
        <v>100000</v>
      </c>
      <c r="G5" s="17" t="s">
        <v>21</v>
      </c>
      <c r="H5" s="18">
        <v>0.5</v>
      </c>
      <c r="I5" s="19">
        <f t="shared" si="0"/>
        <v>8.1000000000000003E-2</v>
      </c>
      <c r="J5" s="20"/>
      <c r="K5" s="16">
        <v>1</v>
      </c>
      <c r="L5" s="21">
        <v>0.92753623188405809</v>
      </c>
      <c r="M5" s="21">
        <v>1</v>
      </c>
      <c r="N5" s="21">
        <v>0.92307692307692302</v>
      </c>
      <c r="O5" s="22">
        <v>0</v>
      </c>
      <c r="P5" s="23"/>
      <c r="Q5" s="24">
        <v>0.94636727947411881</v>
      </c>
      <c r="R5" s="25">
        <v>0.94533187551668052</v>
      </c>
      <c r="S5" s="26">
        <v>1</v>
      </c>
      <c r="T5" s="27">
        <v>1</v>
      </c>
      <c r="U5" s="28">
        <v>0.93223140495867785</v>
      </c>
      <c r="X5" s="29" t="s">
        <v>22</v>
      </c>
    </row>
    <row r="6" spans="1:24" s="3" customFormat="1" x14ac:dyDescent="0.25">
      <c r="A6" s="30" t="s">
        <v>25</v>
      </c>
      <c r="B6" s="31">
        <v>4320</v>
      </c>
      <c r="C6" s="31">
        <v>1195</v>
      </c>
      <c r="D6" s="31">
        <v>295</v>
      </c>
      <c r="E6" s="31">
        <v>33</v>
      </c>
      <c r="F6" s="31">
        <v>100000</v>
      </c>
      <c r="G6" s="31" t="s">
        <v>21</v>
      </c>
      <c r="H6" s="32">
        <v>0.5</v>
      </c>
      <c r="I6" s="33">
        <f t="shared" si="0"/>
        <v>8.1000000000000003E-2</v>
      </c>
      <c r="J6" s="34"/>
      <c r="K6" s="30">
        <v>1</v>
      </c>
      <c r="L6" s="35">
        <v>1</v>
      </c>
      <c r="M6" s="35">
        <v>1</v>
      </c>
      <c r="N6" s="35">
        <v>1</v>
      </c>
      <c r="O6" s="36">
        <v>0</v>
      </c>
      <c r="P6" s="12"/>
      <c r="Q6" s="37">
        <v>1</v>
      </c>
      <c r="R6" s="38">
        <v>1</v>
      </c>
      <c r="S6" s="39">
        <v>1</v>
      </c>
      <c r="T6" s="40">
        <v>1</v>
      </c>
      <c r="U6" s="28">
        <v>1</v>
      </c>
      <c r="X6" s="29" t="s">
        <v>22</v>
      </c>
    </row>
    <row r="7" spans="1:24" x14ac:dyDescent="0.25">
      <c r="A7" s="16" t="s">
        <v>26</v>
      </c>
      <c r="B7" s="17">
        <v>4320</v>
      </c>
      <c r="C7" s="17">
        <v>1195</v>
      </c>
      <c r="D7" s="17">
        <v>295</v>
      </c>
      <c r="E7" s="17">
        <v>33</v>
      </c>
      <c r="F7" s="17">
        <v>100000</v>
      </c>
      <c r="G7" s="17" t="s">
        <v>27</v>
      </c>
      <c r="H7" s="18">
        <v>1</v>
      </c>
      <c r="I7" s="19">
        <f t="shared" si="0"/>
        <v>8.1000000000000003E-2</v>
      </c>
      <c r="J7" s="20"/>
      <c r="K7" s="16">
        <v>1.0346254655814595</v>
      </c>
      <c r="L7" s="21">
        <v>0.92753623188405809</v>
      </c>
      <c r="M7" s="21">
        <v>0.85</v>
      </c>
      <c r="N7" s="21">
        <v>0.94</v>
      </c>
      <c r="O7" s="22">
        <v>0</v>
      </c>
      <c r="P7" s="23"/>
      <c r="Q7" s="24">
        <v>0.94671030267693168</v>
      </c>
      <c r="R7" s="25">
        <v>0.94431851516040433</v>
      </c>
      <c r="S7" s="26">
        <v>1.0346254655814595</v>
      </c>
      <c r="T7" s="27">
        <v>2</v>
      </c>
      <c r="U7" s="28">
        <v>0.92267768595041333</v>
      </c>
      <c r="X7" s="41" t="s">
        <v>28</v>
      </c>
    </row>
    <row r="8" spans="1:24" x14ac:dyDescent="0.25">
      <c r="A8" s="16" t="s">
        <v>29</v>
      </c>
      <c r="B8" s="17">
        <v>4320</v>
      </c>
      <c r="C8" s="17">
        <v>1195</v>
      </c>
      <c r="D8" s="17">
        <v>295</v>
      </c>
      <c r="E8" s="17">
        <v>33</v>
      </c>
      <c r="F8" s="17">
        <v>100000</v>
      </c>
      <c r="G8" s="17" t="s">
        <v>27</v>
      </c>
      <c r="H8" s="18">
        <v>1</v>
      </c>
      <c r="I8" s="19">
        <f>ROUND((1000*35000)/(B8*F8),3)</f>
        <v>8.1000000000000003E-2</v>
      </c>
      <c r="J8" s="20"/>
      <c r="K8" s="16">
        <v>1.0346254655814595</v>
      </c>
      <c r="L8" s="21">
        <v>0.98007246376811608</v>
      </c>
      <c r="M8" s="21">
        <v>0.85</v>
      </c>
      <c r="N8" s="21">
        <v>1</v>
      </c>
      <c r="O8" s="22">
        <v>0</v>
      </c>
      <c r="P8" s="23"/>
      <c r="Q8" s="24">
        <v>0.98551900099697809</v>
      </c>
      <c r="R8" s="25">
        <v>0.98402624069975209</v>
      </c>
      <c r="S8" s="26">
        <v>1.0346254655814595</v>
      </c>
      <c r="T8" s="27">
        <v>2</v>
      </c>
      <c r="U8" s="28">
        <v>0.97190082644628095</v>
      </c>
      <c r="X8" s="41" t="s">
        <v>28</v>
      </c>
    </row>
    <row r="9" spans="1:24" x14ac:dyDescent="0.25">
      <c r="A9" s="16" t="s">
        <v>30</v>
      </c>
      <c r="B9" s="17">
        <v>4320</v>
      </c>
      <c r="C9" s="17">
        <v>1195</v>
      </c>
      <c r="D9" s="17">
        <v>295</v>
      </c>
      <c r="E9" s="17">
        <v>33</v>
      </c>
      <c r="F9" s="17">
        <v>100000</v>
      </c>
      <c r="G9" s="17" t="s">
        <v>27</v>
      </c>
      <c r="H9" s="18">
        <v>1</v>
      </c>
      <c r="I9" s="19">
        <f t="shared" si="0"/>
        <v>8.1000000000000003E-2</v>
      </c>
      <c r="J9" s="20"/>
      <c r="K9" s="16">
        <v>1.0346254655814595</v>
      </c>
      <c r="L9" s="21">
        <v>0.92753623188405809</v>
      </c>
      <c r="M9" s="21">
        <v>0.85</v>
      </c>
      <c r="N9" s="21">
        <v>0.94</v>
      </c>
      <c r="O9" s="22">
        <v>0</v>
      </c>
      <c r="P9" s="23"/>
      <c r="Q9" s="24">
        <v>0.94671030267693168</v>
      </c>
      <c r="R9" s="25">
        <v>0.94431851516040433</v>
      </c>
      <c r="S9" s="26">
        <v>1.0346254655814595</v>
      </c>
      <c r="T9" s="27">
        <v>2</v>
      </c>
      <c r="U9" s="28">
        <v>0.92267768595041333</v>
      </c>
      <c r="X9" s="41" t="s">
        <v>28</v>
      </c>
    </row>
    <row r="10" spans="1:24" x14ac:dyDescent="0.25">
      <c r="A10" s="16" t="s">
        <v>31</v>
      </c>
      <c r="B10" s="17">
        <v>4320</v>
      </c>
      <c r="C10" s="17">
        <v>1195</v>
      </c>
      <c r="D10" s="17">
        <v>295</v>
      </c>
      <c r="E10" s="17">
        <v>33</v>
      </c>
      <c r="F10" s="17">
        <v>100000</v>
      </c>
      <c r="G10" s="17" t="s">
        <v>27</v>
      </c>
      <c r="H10" s="18">
        <v>1</v>
      </c>
      <c r="I10" s="19">
        <f t="shared" si="0"/>
        <v>8.1000000000000003E-2</v>
      </c>
      <c r="J10" s="20"/>
      <c r="K10" s="16">
        <v>1.0346254655814595</v>
      </c>
      <c r="L10" s="21">
        <v>0.98007246376811608</v>
      </c>
      <c r="M10" s="21">
        <v>0.85</v>
      </c>
      <c r="N10" s="21">
        <v>1</v>
      </c>
      <c r="O10" s="22">
        <v>0</v>
      </c>
      <c r="P10" s="23"/>
      <c r="Q10" s="24">
        <v>0.98551900099697809</v>
      </c>
      <c r="R10" s="25">
        <v>0.98402624069975209</v>
      </c>
      <c r="S10" s="26">
        <v>1.0346254655814595</v>
      </c>
      <c r="T10" s="27">
        <v>2</v>
      </c>
      <c r="U10" s="28">
        <v>0.97190082644628095</v>
      </c>
      <c r="X10" s="41" t="s">
        <v>28</v>
      </c>
    </row>
  </sheetData>
  <autoFilter ref="A2:X10" xr:uid="{1EA3602A-4259-4B53-92E4-8A1BB210ADEC}"/>
  <mergeCells count="1">
    <mergeCell ref="K1:Q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47145213889499FE8A3C6F262829D" ma:contentTypeVersion="15" ma:contentTypeDescription="Create a new document." ma:contentTypeScope="" ma:versionID="5d98af5bb9ccb150343caa06b8edecb3">
  <xsd:schema xmlns:xsd="http://www.w3.org/2001/XMLSchema" xmlns:xs="http://www.w3.org/2001/XMLSchema" xmlns:p="http://schemas.microsoft.com/office/2006/metadata/properties" xmlns:ns2="74ffb7e6-092d-4538-a09d-7e0bb066b0b7" xmlns:ns3="70d68157-15df-4fa4-910d-78856654ebf1" xmlns:ns4="1d79a052-cb37-4623-9eef-eaf7881dada8" targetNamespace="http://schemas.microsoft.com/office/2006/metadata/properties" ma:root="true" ma:fieldsID="7d77a0798e9734fa7a4301753e8f1cb2" ns2:_="" ns3:_="" ns4:_="">
    <xsd:import namespace="74ffb7e6-092d-4538-a09d-7e0bb066b0b7"/>
    <xsd:import namespace="70d68157-15df-4fa4-910d-78856654ebf1"/>
    <xsd:import namespace="1d79a052-cb37-4623-9eef-eaf7881dad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fb7e6-092d-4538-a09d-7e0bb066b0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5a1a38b4-33d8-479e-ab69-371126f3aa0f}" ma:internalName="TaxCatchAll" ma:showField="CatchAllData" ma:web="1d79a052-cb37-4623-9eef-eaf7881da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68157-15df-4fa4-910d-78856654e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91f32e0-ce09-4d54-8cd8-e0cdb957b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9a052-cb37-4623-9eef-eaf7881da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ffb7e6-092d-4538-a09d-7e0bb066b0b7">1-10000180-117478090-3840</_dlc_DocId>
    <lcf76f155ced4ddcb4097134ff3c332f xmlns="70d68157-15df-4fa4-910d-78856654ebf1">
      <Terms xmlns="http://schemas.microsoft.com/office/infopath/2007/PartnerControls"/>
    </lcf76f155ced4ddcb4097134ff3c332f>
    <TaxCatchAll xmlns="74ffb7e6-092d-4538-a09d-7e0bb066b0b7" xsi:nil="true"/>
    <_dlc_DocIdUrl xmlns="74ffb7e6-092d-4538-a09d-7e0bb066b0b7">
      <Url>https://ledvance365.sharepoint.com/sites/10000180/productrelatedenvironmentalprotection/_layouts/15/DocIdRedir.aspx?ID=1-10000180-117478090-3840</Url>
      <Description>1-10000180-117478090-3840</Description>
    </_dlc_DocIdUrl>
  </documentManagement>
</p:properties>
</file>

<file path=customXml/itemProps1.xml><?xml version="1.0" encoding="utf-8"?>
<ds:datastoreItem xmlns:ds="http://schemas.openxmlformats.org/officeDocument/2006/customXml" ds:itemID="{AD12AC6B-19E0-439C-9FAA-19333699E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fb7e6-092d-4538-a09d-7e0bb066b0b7"/>
    <ds:schemaRef ds:uri="70d68157-15df-4fa4-910d-78856654ebf1"/>
    <ds:schemaRef ds:uri="1d79a052-cb37-4623-9eef-eaf7881dad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42AE6-0C97-40F6-93AB-B7D44459FF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A5B1323-FA1E-4E6E-B1D6-80AB5DA31F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3B22E9-A042-4BC2-9601-F670E169D89A}">
  <ds:schemaRefs>
    <ds:schemaRef ds:uri="http://schemas.microsoft.com/office/2006/metadata/properties"/>
    <ds:schemaRef ds:uri="http://schemas.microsoft.com/office/infopath/2007/PartnerControls"/>
    <ds:schemaRef ds:uri="74ffb7e6-092d-4538-a09d-7e0bb066b0b7"/>
    <ds:schemaRef ds:uri="70d68157-15df-4fa4-910d-78856654eb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Kleber, Teresa</dc:creator>
  <cp:lastModifiedBy>Kleber, Teresa</cp:lastModifiedBy>
  <dcterms:created xsi:type="dcterms:W3CDTF">2024-02-23T15:17:30Z</dcterms:created>
  <dcterms:modified xsi:type="dcterms:W3CDTF">2024-03-13T12:16:13Z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0x0101006FC47145213889499FE8A3C6F262829D</vt:lpwstr>
  </property>
  <property fmtid="{D5CDD505-2E9C-101B-9397-08002B2CF9AE}" pid="3" name="_dlc_DocIdItemGuid">
    <vt:lpwstr>ebcd4133-ccdd-49ab-91af-b036a2184ca7</vt:lpwstr>
  </property>
  <property fmtid="{D5CDD505-2E9C-101B-9397-08002B2CF9AE}" pid="4" name="MediaServiceImageTags">
    <vt:lpwstr/>
  </property>
</Properties>
</file>