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workbookProtection workbookPassword="D559" lockStructure="1"/>
  <bookViews>
    <workbookView xWindow="600" yWindow="105" windowWidth="28485" windowHeight="16440"/>
  </bookViews>
  <sheets>
    <sheet name="Information" sheetId="5" r:id="rId1"/>
    <sheet name="Impact Echelle Equipement" sheetId="6" r:id="rId2"/>
    <sheet name="List radiateurs" sheetId="7" state="hidden" r:id="rId3"/>
    <sheet name="Données" sheetId="8" state="hidden" r:id="rId4"/>
  </sheets>
  <calcPr calcId="145621"/>
</workbook>
</file>

<file path=xl/calcChain.xml><?xml version="1.0" encoding="utf-8"?>
<calcChain xmlns="http://schemas.openxmlformats.org/spreadsheetml/2006/main">
  <c r="B17" i="6" l="1"/>
  <c r="B18" i="6"/>
  <c r="C11" i="6" s="1"/>
  <c r="E12" i="8"/>
  <c r="F12" i="8"/>
  <c r="G12" i="8"/>
  <c r="H12" i="8"/>
  <c r="I12" i="8"/>
  <c r="E13" i="8"/>
  <c r="F13" i="8"/>
  <c r="G13" i="8"/>
  <c r="H13" i="8"/>
  <c r="I13" i="8"/>
  <c r="E14" i="8"/>
  <c r="F14" i="8"/>
  <c r="G14" i="8"/>
  <c r="H14" i="8"/>
  <c r="I14" i="8"/>
  <c r="E15" i="8"/>
  <c r="F15" i="8"/>
  <c r="G15" i="8"/>
  <c r="H15" i="8"/>
  <c r="I15" i="8"/>
  <c r="E16" i="8"/>
  <c r="F16" i="8"/>
  <c r="G16" i="8"/>
  <c r="H16" i="8"/>
  <c r="I16" i="8"/>
  <c r="E17" i="8"/>
  <c r="F17" i="8"/>
  <c r="G17" i="8"/>
  <c r="H17" i="8"/>
  <c r="I17" i="8"/>
  <c r="E18" i="8"/>
  <c r="F18" i="8"/>
  <c r="G18" i="8"/>
  <c r="H18" i="8"/>
  <c r="I18" i="8"/>
  <c r="E19" i="8"/>
  <c r="F19" i="8"/>
  <c r="G19" i="8"/>
  <c r="H19" i="8"/>
  <c r="I19" i="8"/>
  <c r="E20" i="8"/>
  <c r="F20" i="8"/>
  <c r="G20" i="8"/>
  <c r="H20" i="8"/>
  <c r="I20" i="8"/>
  <c r="E21" i="8"/>
  <c r="F21" i="8"/>
  <c r="G21" i="8"/>
  <c r="H21" i="8"/>
  <c r="I21" i="8"/>
  <c r="E22" i="8"/>
  <c r="F22" i="8"/>
  <c r="G22" i="8"/>
  <c r="H22" i="8"/>
  <c r="I22" i="8"/>
  <c r="E23" i="8"/>
  <c r="F23" i="8"/>
  <c r="G23" i="8"/>
  <c r="H23" i="8"/>
  <c r="I23" i="8"/>
  <c r="E24" i="8"/>
  <c r="F24" i="8"/>
  <c r="G24" i="8"/>
  <c r="H24" i="8"/>
  <c r="I24" i="8"/>
  <c r="E25" i="8"/>
  <c r="F25" i="8"/>
  <c r="G25" i="8"/>
  <c r="H25" i="8"/>
  <c r="I25" i="8"/>
  <c r="E26" i="8"/>
  <c r="F26" i="8"/>
  <c r="G26" i="8"/>
  <c r="H26" i="8"/>
  <c r="I26" i="8"/>
  <c r="E27" i="8"/>
  <c r="F27" i="8"/>
  <c r="G27" i="8"/>
  <c r="H27" i="8"/>
  <c r="I27" i="8"/>
  <c r="E28" i="8"/>
  <c r="F28" i="8"/>
  <c r="G28" i="8"/>
  <c r="H28" i="8"/>
  <c r="I28" i="8"/>
  <c r="E29" i="8"/>
  <c r="F29" i="8"/>
  <c r="G29" i="8"/>
  <c r="H29" i="8"/>
  <c r="I29" i="8"/>
  <c r="E30" i="8"/>
  <c r="F30" i="8"/>
  <c r="G30" i="8"/>
  <c r="H30" i="8"/>
  <c r="I30" i="8"/>
  <c r="E31" i="8"/>
  <c r="F31" i="8"/>
  <c r="G31" i="8"/>
  <c r="H31" i="8"/>
  <c r="I31" i="8"/>
  <c r="E32" i="8"/>
  <c r="F32" i="8"/>
  <c r="G32" i="8"/>
  <c r="H32" i="8"/>
  <c r="I32" i="8"/>
  <c r="E33" i="8"/>
  <c r="F33" i="8"/>
  <c r="G33" i="8"/>
  <c r="H33" i="8"/>
  <c r="I33" i="8"/>
  <c r="E34" i="8"/>
  <c r="F34" i="8"/>
  <c r="G34" i="8"/>
  <c r="H34" i="8"/>
  <c r="I34" i="8"/>
  <c r="E35" i="8"/>
  <c r="F35" i="8"/>
  <c r="G35" i="8"/>
  <c r="H35" i="8"/>
  <c r="I35" i="8"/>
  <c r="E36" i="8"/>
  <c r="F36" i="8"/>
  <c r="G36" i="8"/>
  <c r="H36" i="8"/>
  <c r="I36" i="8"/>
  <c r="E37" i="8"/>
  <c r="F37" i="8"/>
  <c r="G37" i="8"/>
  <c r="H37" i="8"/>
  <c r="I37" i="8"/>
  <c r="F11" i="8"/>
  <c r="G11" i="8"/>
  <c r="H11" i="8"/>
  <c r="I11" i="8"/>
  <c r="E11" i="8"/>
  <c r="C4" i="6" l="1"/>
  <c r="H45" i="6"/>
  <c r="G42" i="6"/>
  <c r="F39" i="6"/>
  <c r="E36" i="6"/>
  <c r="D25" i="6"/>
  <c r="H48" i="6"/>
  <c r="G45" i="6"/>
  <c r="D44" i="6"/>
  <c r="F42" i="6"/>
  <c r="E39" i="6"/>
  <c r="G37" i="6"/>
  <c r="D36" i="6"/>
  <c r="F34" i="6"/>
  <c r="H32" i="6"/>
  <c r="E31" i="6"/>
  <c r="G29" i="6"/>
  <c r="D28" i="6"/>
  <c r="F26" i="6"/>
  <c r="E23" i="6"/>
  <c r="G48" i="6"/>
  <c r="D47" i="6"/>
  <c r="H43" i="6"/>
  <c r="E42" i="6"/>
  <c r="D39" i="6"/>
  <c r="H35" i="6"/>
  <c r="E34" i="6"/>
  <c r="D31" i="6"/>
  <c r="F29" i="6"/>
  <c r="H27" i="6"/>
  <c r="G24" i="6"/>
  <c r="C14" i="6"/>
  <c r="F48" i="6"/>
  <c r="H46" i="6"/>
  <c r="E45" i="6"/>
  <c r="G43" i="6"/>
  <c r="D42" i="6"/>
  <c r="F40" i="6"/>
  <c r="H38" i="6"/>
  <c r="E37" i="6"/>
  <c r="G35" i="6"/>
  <c r="D34" i="6"/>
  <c r="F32" i="6"/>
  <c r="H30" i="6"/>
  <c r="E29" i="6"/>
  <c r="G27" i="6"/>
  <c r="D26" i="6"/>
  <c r="F24" i="6"/>
  <c r="D22" i="6"/>
  <c r="E48" i="6"/>
  <c r="G46" i="6"/>
  <c r="D45" i="6"/>
  <c r="F43" i="6"/>
  <c r="H41" i="6"/>
  <c r="E40" i="6"/>
  <c r="G38" i="6"/>
  <c r="D37" i="6"/>
  <c r="F35" i="6"/>
  <c r="H33" i="6"/>
  <c r="E32" i="6"/>
  <c r="G30" i="6"/>
  <c r="D29" i="6"/>
  <c r="F27" i="6"/>
  <c r="H25" i="6"/>
  <c r="E24" i="6"/>
  <c r="D48" i="6"/>
  <c r="H44" i="6"/>
  <c r="E43" i="6"/>
  <c r="G41" i="6"/>
  <c r="F38" i="6"/>
  <c r="H36" i="6"/>
  <c r="E35" i="6"/>
  <c r="G33" i="6"/>
  <c r="D32" i="6"/>
  <c r="F30" i="6"/>
  <c r="H28" i="6"/>
  <c r="E27" i="6"/>
  <c r="G25" i="6"/>
  <c r="D24" i="6"/>
  <c r="H22" i="6"/>
  <c r="F46" i="6"/>
  <c r="D40" i="6"/>
  <c r="G22" i="6"/>
  <c r="H47" i="6"/>
  <c r="E46" i="6"/>
  <c r="G44" i="6"/>
  <c r="D43" i="6"/>
  <c r="F41" i="6"/>
  <c r="H39" i="6"/>
  <c r="E38" i="6"/>
  <c r="G36" i="6"/>
  <c r="D35" i="6"/>
  <c r="F33" i="6"/>
  <c r="H31" i="6"/>
  <c r="E30" i="6"/>
  <c r="G28" i="6"/>
  <c r="D27" i="6"/>
  <c r="F25" i="6"/>
  <c r="H23" i="6"/>
  <c r="F22" i="6"/>
  <c r="G47" i="6"/>
  <c r="D46" i="6"/>
  <c r="F44" i="6"/>
  <c r="H42" i="6"/>
  <c r="E41" i="6"/>
  <c r="G39" i="6"/>
  <c r="D38" i="6"/>
  <c r="F36" i="6"/>
  <c r="H34" i="6"/>
  <c r="E33" i="6"/>
  <c r="G31" i="6"/>
  <c r="D30" i="6"/>
  <c r="F28" i="6"/>
  <c r="H26" i="6"/>
  <c r="E25" i="6"/>
  <c r="G23" i="6"/>
  <c r="E22" i="6"/>
  <c r="F47" i="6"/>
  <c r="E44" i="6"/>
  <c r="D41" i="6"/>
  <c r="H37" i="6"/>
  <c r="G34" i="6"/>
  <c r="D33" i="6"/>
  <c r="F31" i="6"/>
  <c r="H29" i="6"/>
  <c r="E28" i="6"/>
  <c r="G26" i="6"/>
  <c r="F23" i="6"/>
  <c r="C12" i="6"/>
  <c r="E47" i="6"/>
  <c r="H40" i="6"/>
  <c r="H24" i="6"/>
  <c r="C13" i="6"/>
  <c r="F45" i="6"/>
  <c r="G40" i="6"/>
  <c r="F37" i="6"/>
  <c r="G32" i="6"/>
  <c r="E26" i="6"/>
  <c r="D23" i="6"/>
  <c r="C5" i="6"/>
  <c r="C7" i="6"/>
  <c r="C6" i="6"/>
  <c r="C9" i="6"/>
  <c r="C8" i="6"/>
  <c r="C10" i="6"/>
  <c r="C36" i="6" l="1"/>
  <c r="C31" i="6"/>
  <c r="C34" i="6"/>
  <c r="C43" i="6"/>
  <c r="C40" i="6"/>
  <c r="C24" i="6"/>
  <c r="C46" i="6"/>
  <c r="C29" i="6"/>
  <c r="C42" i="6"/>
  <c r="C28" i="6"/>
  <c r="C41" i="6"/>
  <c r="C23" i="6"/>
  <c r="C27" i="6"/>
  <c r="C30" i="6"/>
  <c r="C47" i="6"/>
  <c r="C45" i="6"/>
  <c r="C25" i="6"/>
  <c r="C32" i="6"/>
  <c r="C38" i="6"/>
  <c r="C37" i="6"/>
  <c r="C48" i="6"/>
  <c r="C22" i="6"/>
  <c r="C33" i="6"/>
  <c r="C44" i="6"/>
  <c r="C39" i="6"/>
  <c r="C26" i="6"/>
  <c r="C35" i="6"/>
</calcChain>
</file>

<file path=xl/sharedStrings.xml><?xml version="1.0" encoding="utf-8"?>
<sst xmlns="http://schemas.openxmlformats.org/spreadsheetml/2006/main" count="16052" uniqueCount="7397">
  <si>
    <t>PROFIL ENVIRONNEMENTAL PRODUIT</t>
  </si>
  <si>
    <t>Outil d'aide à l'usage des règles d'extrapolation</t>
  </si>
  <si>
    <t xml:space="preserve">PEP individuel certifié PEP ECO Passeport </t>
  </si>
  <si>
    <t>Document de référence</t>
  </si>
  <si>
    <t>Total</t>
  </si>
  <si>
    <t>Fabrication (A1-A3)</t>
  </si>
  <si>
    <t>Distribution (A4)</t>
  </si>
  <si>
    <t>Installation (A5)</t>
  </si>
  <si>
    <t>Fin de vie (C1-C4)</t>
  </si>
  <si>
    <t>Publication</t>
  </si>
  <si>
    <t>UNITE</t>
  </si>
  <si>
    <t>FABRICATION</t>
  </si>
  <si>
    <t>DISTRIBUTION</t>
  </si>
  <si>
    <t>INSTALLATION</t>
  </si>
  <si>
    <t>UTILISATION</t>
  </si>
  <si>
    <t>FIN DE VIE</t>
  </si>
  <si>
    <t>B1</t>
  </si>
  <si>
    <t>B2</t>
  </si>
  <si>
    <t>B6</t>
  </si>
  <si>
    <t>Coefficients</t>
  </si>
  <si>
    <t>Réchauffement climatique</t>
  </si>
  <si>
    <t>kg.equivalent.CO2</t>
  </si>
  <si>
    <t>Appauvrissement de la couche d’ozone</t>
  </si>
  <si>
    <t>kg.equivalent.CFC-11</t>
  </si>
  <si>
    <t>Acidification des sols et de l’eau</t>
  </si>
  <si>
    <t>kg.equivalent.SO2</t>
  </si>
  <si>
    <t>Eutrophisation</t>
  </si>
  <si>
    <t>kg.equivalent.P04 3-</t>
  </si>
  <si>
    <t>Formation d’ozone photochimique</t>
  </si>
  <si>
    <t>kg.equivalent.C2H4</t>
  </si>
  <si>
    <t>Epuisement des ressources abiotiques – éléments</t>
  </si>
  <si>
    <t>kg.equivalent.Sb</t>
  </si>
  <si>
    <t>Epuisement des ressources abiotiques – combustibles fossiles</t>
  </si>
  <si>
    <t>MJ</t>
  </si>
  <si>
    <t>Pollution de l’eau</t>
  </si>
  <si>
    <t>m3</t>
  </si>
  <si>
    <t>Pollution de l’air</t>
  </si>
  <si>
    <t>Utilisation des ressources d’énergie primaire renouvelables utilisées en tant que matières premières</t>
  </si>
  <si>
    <t>Utilisation totale des ressources d’énergie primaire renouvelables(MJ) </t>
  </si>
  <si>
    <t>Utilisation des ressources d’énergie primaire non renouvelables utilisées en tant que matières premières</t>
  </si>
  <si>
    <t>Utilisation de matière secondaire</t>
  </si>
  <si>
    <t>kg</t>
  </si>
  <si>
    <t>Utilisation de combustibles secondaires renouvelables</t>
  </si>
  <si>
    <t>Utilisation de combustibles secondaires non renouvelables</t>
  </si>
  <si>
    <t>Utilisation nette d’eau douce</t>
  </si>
  <si>
    <t>Énergie primaire totale utilisée durant le cycle de vie</t>
  </si>
  <si>
    <t>Déchets dangereux éliminés</t>
  </si>
  <si>
    <t>Déchets non dangereux éliminés</t>
  </si>
  <si>
    <t>Déchets radioactifs éliminés</t>
  </si>
  <si>
    <t>Composants destinés à la réutilisation</t>
  </si>
  <si>
    <t>Matériaux destinés au recyclage</t>
  </si>
  <si>
    <t>Matériaux destinés à la récupération d’énergie</t>
  </si>
  <si>
    <t>Energie fournie à l’extérieur</t>
  </si>
  <si>
    <t>B3</t>
  </si>
  <si>
    <t>B4</t>
  </si>
  <si>
    <t>B5</t>
  </si>
  <si>
    <t>B7</t>
  </si>
  <si>
    <t>Fabrication
A1-A3</t>
  </si>
  <si>
    <t>Distribution
A4</t>
  </si>
  <si>
    <t>Installation
A5</t>
  </si>
  <si>
    <t>Utilisation
B1-B7</t>
  </si>
  <si>
    <t>Fin de vie
C1-C4</t>
  </si>
  <si>
    <t>TOTAl</t>
  </si>
  <si>
    <t>Utilisation de l’énergie primaire renouvelable (énergie matière exclue)</t>
  </si>
  <si>
    <t>Utilisation de l’énergie primaire non renouvelable (énergie matière exclue)</t>
  </si>
  <si>
    <t>Utilisation totale des ressources d’énergie primaire non renouvelables</t>
  </si>
  <si>
    <t>IMPACT A L'ECHELLE DE L'EQUIPEMENT</t>
  </si>
  <si>
    <t>Choix du produit :</t>
  </si>
  <si>
    <t>Contact</t>
  </si>
  <si>
    <t>PEP@BDRThermea.fr</t>
  </si>
  <si>
    <t xml:space="preserve">N° d’enregistrement : </t>
  </si>
  <si>
    <t xml:space="preserve">Règles de rédaction : </t>
  </si>
  <si>
    <t>PCR-ed3-FR-2015 04 02</t>
  </si>
  <si>
    <t xml:space="preserve">Complété par : </t>
  </si>
  <si>
    <t>PSR-0004-ed3.0-FR2018 02 09</t>
  </si>
  <si>
    <t xml:space="preserve">Conforme à la norme ISO 14025 : </t>
  </si>
  <si>
    <t>2010 déclarations environnementales de type III</t>
  </si>
  <si>
    <t>Information et référentiels :</t>
  </si>
  <si>
    <t>www.pep-ecopassport.org</t>
  </si>
  <si>
    <t>www.dedietrich-thermique.fr</t>
  </si>
  <si>
    <t>Unité à l'échelle de l'équipement</t>
  </si>
  <si>
    <t>Radiateur à eau chaude statique</t>
  </si>
  <si>
    <t>ARTIS classique, face plane, tertiaire</t>
  </si>
  <si>
    <t>DDTH-00004-V01.01-FR</t>
  </si>
  <si>
    <t>DDTH-00005-V01.01-FR</t>
  </si>
  <si>
    <t>DDTH-00006-V01.01-FR</t>
  </si>
  <si>
    <t>DDTH-00007-V01.01-FR</t>
  </si>
  <si>
    <t>Assurer le chauffage à l'aide d'un radiateur eau chaude XXX W 
pendant une durée de vie de 50 ans</t>
  </si>
  <si>
    <t>Radiateurs ARTIS décor classique horizontaux</t>
  </si>
  <si>
    <t>Radiateurs ARTIS décor classique verticaux</t>
  </si>
  <si>
    <t>Radiateurs ARTIS décor face plane horizontaux</t>
  </si>
  <si>
    <t>Radiateurs ARTIS décor face plane verticaux</t>
  </si>
  <si>
    <t>Liste des radiateurs couverts par les PEP individuels</t>
  </si>
  <si>
    <t>REFERENCE + DESIGNATION</t>
  </si>
  <si>
    <t>Poids RADS</t>
  </si>
  <si>
    <t>Puissance</t>
  </si>
  <si>
    <t>Coefficients à l'échelle du produit</t>
  </si>
  <si>
    <t>Coefficients à l'échelle du l'unité fonctionnelle</t>
  </si>
  <si>
    <t>PEP</t>
  </si>
  <si>
    <t>CODE RI</t>
  </si>
  <si>
    <t>DESIGNATION RI</t>
  </si>
  <si>
    <t>CODE CHAPPEE</t>
  </si>
  <si>
    <t>DESIGNATION CHAPPEE</t>
  </si>
  <si>
    <t>Famille CH</t>
  </si>
  <si>
    <t>Type CH</t>
  </si>
  <si>
    <t>CODE DD</t>
  </si>
  <si>
    <t>DESIGNATION DD</t>
  </si>
  <si>
    <t>Famille DD</t>
  </si>
  <si>
    <t>Type DD</t>
  </si>
  <si>
    <t>Hauteur</t>
  </si>
  <si>
    <t>Hauteur 2</t>
  </si>
  <si>
    <t>TYPE</t>
  </si>
  <si>
    <t>Nb elts</t>
  </si>
  <si>
    <t>Largeur 2</t>
  </si>
  <si>
    <t>Habiller</t>
  </si>
  <si>
    <t>H/V</t>
  </si>
  <si>
    <t>poids palette</t>
  </si>
  <si>
    <t>Nb rads/palette</t>
  </si>
  <si>
    <t>Poids total emballage (+palette)</t>
  </si>
  <si>
    <t>Poids total radiateur (rad + emballage + palette)</t>
  </si>
  <si>
    <t>DT30K</t>
  </si>
  <si>
    <t>DT50K</t>
  </si>
  <si>
    <t>Fabrication</t>
  </si>
  <si>
    <t>Distribution</t>
  </si>
  <si>
    <t>Installation</t>
  </si>
  <si>
    <t>Utilisation</t>
  </si>
  <si>
    <t>Fin de vie</t>
  </si>
  <si>
    <t>RZH105B00412</t>
  </si>
  <si>
    <t>RAD H400 T10 10B 12E NU</t>
  </si>
  <si>
    <t>CC1050412</t>
  </si>
  <si>
    <t>PAN.SAMBA  10  400 10B 12E</t>
  </si>
  <si>
    <t>SAMBA COLLECTIVITE</t>
  </si>
  <si>
    <t>10 NU</t>
  </si>
  <si>
    <t>RADIATEUR ARTIS 10T 400X400</t>
  </si>
  <si>
    <t>ARTIS pour le tertiaire</t>
  </si>
  <si>
    <t>10 T</t>
  </si>
  <si>
    <t>N</t>
  </si>
  <si>
    <t>H</t>
  </si>
  <si>
    <t>RZH105B00415</t>
  </si>
  <si>
    <t>RAD H400 T10 10B 15E NU</t>
  </si>
  <si>
    <t>CC1050415</t>
  </si>
  <si>
    <t>PAN.SAMBA  10  400 10B 15E</t>
  </si>
  <si>
    <t>RADIATEUR ARTIS 10T 400X500</t>
  </si>
  <si>
    <t>RZH105B00418</t>
  </si>
  <si>
    <t>RAD H400 T10 10B 18E NU</t>
  </si>
  <si>
    <t>CC1050418</t>
  </si>
  <si>
    <t>PAN.SAMBA  10  400 10B 18E</t>
  </si>
  <si>
    <t>RADIATEUR ARTIS 10T 400X600</t>
  </si>
  <si>
    <t>RZH105B00512</t>
  </si>
  <si>
    <t>RAD H500 T10 10B 12E NU</t>
  </si>
  <si>
    <t>CC1050512</t>
  </si>
  <si>
    <t>PAN.SAMBA  10  500 10B 12E</t>
  </si>
  <si>
    <t>RADIATEUR ARTIS 10T 500X400</t>
  </si>
  <si>
    <t>RZH105B00515</t>
  </si>
  <si>
    <t>RAD H500 T10 10B 15E NU</t>
  </si>
  <si>
    <t>CC1050515</t>
  </si>
  <si>
    <t>PAN.SAMBA  10  500 10B 15E</t>
  </si>
  <si>
    <t>RADIATEUR ARTIS 10T 500X500</t>
  </si>
  <si>
    <t>RZH105B00518</t>
  </si>
  <si>
    <t>RAD H500 T10 10B 18E NU</t>
  </si>
  <si>
    <t>CC1050518</t>
  </si>
  <si>
    <t>PAN.SAMBA  10  500 10B 18E</t>
  </si>
  <si>
    <t>RADIATEUR ARTIS 10T 500X600</t>
  </si>
  <si>
    <t>RZH105B00612</t>
  </si>
  <si>
    <t>RAD H600 T10 10B 12E NU</t>
  </si>
  <si>
    <t>CC1050612</t>
  </si>
  <si>
    <t>PAN.SAMBA  10  600 10B 12E</t>
  </si>
  <si>
    <t>RADIATEUR ARTIS 10T 600X400</t>
  </si>
  <si>
    <t>RZH105B00615</t>
  </si>
  <si>
    <t>RAD H600 T10 10B 15E NU</t>
  </si>
  <si>
    <t>CC1050615</t>
  </si>
  <si>
    <t>PAN.SAMBA  10  600 10B 15E</t>
  </si>
  <si>
    <t>RADIATEUR ARTIS 10T 600X500</t>
  </si>
  <si>
    <t>RZH105B00618</t>
  </si>
  <si>
    <t>RAD H600 T10 10B 18E NU</t>
  </si>
  <si>
    <t>CC1050618</t>
  </si>
  <si>
    <t>PAN.SAMBA  10  600 10B 18E</t>
  </si>
  <si>
    <t>RADIATEUR ARTIS 10T 600X600</t>
  </si>
  <si>
    <t>RZH105B00712</t>
  </si>
  <si>
    <t>RAD H700 T10 10B 12E NU</t>
  </si>
  <si>
    <t>CC1050712</t>
  </si>
  <si>
    <t>PAN.SAMBA  10  700 10B 12E</t>
  </si>
  <si>
    <t>RADIATEUR ARTIS 10T 700X400</t>
  </si>
  <si>
    <t>RZH105B00715</t>
  </si>
  <si>
    <t>RAD H700 T10 10B 15E NU</t>
  </si>
  <si>
    <t>CC1050715</t>
  </si>
  <si>
    <t>PAN.SAMBA  10  700 10B 15E</t>
  </si>
  <si>
    <t>RADIATEUR ARTIS 10T 700X500</t>
  </si>
  <si>
    <t>RZH105B00718</t>
  </si>
  <si>
    <t>RAD H700 T10 10B 18E NU</t>
  </si>
  <si>
    <t>CC1050718</t>
  </si>
  <si>
    <t>PAN.SAMBA  10  700 10B 18E</t>
  </si>
  <si>
    <t>RADIATEUR ARTIS 10T 700X600</t>
  </si>
  <si>
    <t>RZH105B00721</t>
  </si>
  <si>
    <t>RAD H700 T10 10B 21E NU</t>
  </si>
  <si>
    <t>CC1050721</t>
  </si>
  <si>
    <t>PAN.SAMBA  10  700 10B 21E</t>
  </si>
  <si>
    <t>RADIATEUR ARTIS 10T 700X700</t>
  </si>
  <si>
    <t>RZH105B00724</t>
  </si>
  <si>
    <t>RAD H700 T10 10B 24E Z</t>
  </si>
  <si>
    <t>CC1050724</t>
  </si>
  <si>
    <t>PAN.SAMBA  10  700 10B 24E</t>
  </si>
  <si>
    <t>RADIATEUR ARTIS 10T 700X800</t>
  </si>
  <si>
    <t>RZH105B00727</t>
  </si>
  <si>
    <t>RAD H700 T10 10B 27E NU</t>
  </si>
  <si>
    <t>CC1050727</t>
  </si>
  <si>
    <t>PAN.SAMBA  10  700 10B 27E</t>
  </si>
  <si>
    <t>RADIATEUR ARTIS 10T 700X900</t>
  </si>
  <si>
    <t>RZH105B00912</t>
  </si>
  <si>
    <t>RAD H900 T10 10B 12E NU</t>
  </si>
  <si>
    <t>CC1050912</t>
  </si>
  <si>
    <t>PAN.SAMBA  10  900 10B 12E</t>
  </si>
  <si>
    <t>RADIATEUR ARTIS 10T 900X400</t>
  </si>
  <si>
    <t>RZH105B00915</t>
  </si>
  <si>
    <t>RAD H900 T10 10B 15E NU</t>
  </si>
  <si>
    <t>CC1050915</t>
  </si>
  <si>
    <t>PAN.SAMBA  10  900 10B 15E</t>
  </si>
  <si>
    <t>RADIATEUR ARTIS 10T 900X500</t>
  </si>
  <si>
    <t>RZH105B00918</t>
  </si>
  <si>
    <t>RAD H900 T10 10B 18E NU</t>
  </si>
  <si>
    <t>CC1050918</t>
  </si>
  <si>
    <t>PAN.SAMBA  10  900 10B 18E</t>
  </si>
  <si>
    <t>RADIATEUR ARTIS 10T 900X600</t>
  </si>
  <si>
    <t>RZH105B00921</t>
  </si>
  <si>
    <t>RAD H900 T10 10B 21E NU</t>
  </si>
  <si>
    <t>CC1050921</t>
  </si>
  <si>
    <t>PAN.SAMBA  10  900 10B 21E</t>
  </si>
  <si>
    <t>RADIATEUR ARTIS 10T 900X700</t>
  </si>
  <si>
    <t>RZH105B00924</t>
  </si>
  <si>
    <t>RAD H900 T10 10B 24E NU</t>
  </si>
  <si>
    <t>CC1050924</t>
  </si>
  <si>
    <t>PAN.SAMBA  10  900 10B 24E</t>
  </si>
  <si>
    <t>RADIATEUR ARTIS 10T 900X800</t>
  </si>
  <si>
    <t>RZH105B00927</t>
  </si>
  <si>
    <t>RAD H900 T10 10B 27E NU</t>
  </si>
  <si>
    <t>CC1050927</t>
  </si>
  <si>
    <t>PAN.SAMBA  10  900 10B 27E</t>
  </si>
  <si>
    <t>RADIATEUR ARTIS 10T 900X900</t>
  </si>
  <si>
    <t>RZH115BK0412</t>
  </si>
  <si>
    <t>RAD H400 T11 10B 12E HAB</t>
  </si>
  <si>
    <t>CC135H412</t>
  </si>
  <si>
    <t>PAN.SAMBA  11  400 10B 12E HAB</t>
  </si>
  <si>
    <t>SAMBA CLASSIQUE</t>
  </si>
  <si>
    <t>11 HB</t>
  </si>
  <si>
    <t>RADIATEUR ARTIS 11H 400X400</t>
  </si>
  <si>
    <t>ARTIS décor classique</t>
  </si>
  <si>
    <t>11 H</t>
  </si>
  <si>
    <t>RZH115BK0415</t>
  </si>
  <si>
    <t>RAD H400 T11 10B 15E HAB</t>
  </si>
  <si>
    <t>CC135H415</t>
  </si>
  <si>
    <t>PAN.SAMBA  11  400 10B 15E HAB</t>
  </si>
  <si>
    <t>RADIATEUR ARTIS 11H 400X500</t>
  </si>
  <si>
    <t>RZH115BK0418</t>
  </si>
  <si>
    <t>RAD H400 T11 10B 18E HAB</t>
  </si>
  <si>
    <t>CC135H418</t>
  </si>
  <si>
    <t>PAN.SAMBA  11  400 10B 18E HAB</t>
  </si>
  <si>
    <t>RADIATEUR ARTIS 11H 400X600</t>
  </si>
  <si>
    <t>RZH115BK0421</t>
  </si>
  <si>
    <t>RAD H400 T11 10B 21E HAB</t>
  </si>
  <si>
    <t>CC135H421</t>
  </si>
  <si>
    <t>PAN.SAMBA  11  400 10B 21E HAB</t>
  </si>
  <si>
    <t>RADIATEUR ARTIS 11H 400X700</t>
  </si>
  <si>
    <t>RZH115BK0424</t>
  </si>
  <si>
    <t>RAD H400 T11 10B 24E HAB</t>
  </si>
  <si>
    <t>CC135H424</t>
  </si>
  <si>
    <t>PAN.SAMBA  11  400 10B 24E HAB</t>
  </si>
  <si>
    <t>RADIATEUR ARTIS 11H 400X800</t>
  </si>
  <si>
    <t>RZH115BK0427</t>
  </si>
  <si>
    <t>RAD H400 T11 10B 27E HAB</t>
  </si>
  <si>
    <t>CC135H427</t>
  </si>
  <si>
    <t>PAN.SAMBA  11  400 10B 27E HAB</t>
  </si>
  <si>
    <t>RADIATEUR ARTIS 11H 400X900</t>
  </si>
  <si>
    <t>RZH115BK0430</t>
  </si>
  <si>
    <t>RAD H400 T11 10B 30E HAB</t>
  </si>
  <si>
    <t>CC135H430</t>
  </si>
  <si>
    <t>PAN.SAMBA  11  400 10B 30E HAB</t>
  </si>
  <si>
    <t>RADIATEUR ARTIS 11H 400X1000</t>
  </si>
  <si>
    <t>RZH115BK0433</t>
  </si>
  <si>
    <t>RAD H400 T11 10B 33E HAB</t>
  </si>
  <si>
    <t>CC135H433</t>
  </si>
  <si>
    <t>PAN.SAMBA  11  400 10B 33E HAB</t>
  </si>
  <si>
    <t>RADIATEUR ARTIS 11H 400X1100</t>
  </si>
  <si>
    <t>RZH115BK0436</t>
  </si>
  <si>
    <t>RAD H400 T11 10B 36E HAB</t>
  </si>
  <si>
    <t>CC135H436</t>
  </si>
  <si>
    <t>PAN.SAMBA  11  400 10B 36E HAB</t>
  </si>
  <si>
    <t>RADIATEUR ARTIS 11H 400X1200</t>
  </si>
  <si>
    <t>RZH115BK0512</t>
  </si>
  <si>
    <t>RAD H500 T11 10B 12E HAB</t>
  </si>
  <si>
    <t>CC135H512</t>
  </si>
  <si>
    <t>PAN.SAMBA  11  500 10B 12E HAB</t>
  </si>
  <si>
    <t>RADIATEUR ARTIS 11H 500X400</t>
  </si>
  <si>
    <t>RZH115BK0515</t>
  </si>
  <si>
    <t>RAD H500 T11 10B 15E HAB</t>
  </si>
  <si>
    <t>CC135H515</t>
  </si>
  <si>
    <t>PAN.SAMBA  11  500 10B 15E HAB</t>
  </si>
  <si>
    <t>RADIATEUR ARTIS 11H 500X500</t>
  </si>
  <si>
    <t>RZH115BK0518</t>
  </si>
  <si>
    <t>RAD H500 T11 10B 18E HAB</t>
  </si>
  <si>
    <t>CC135H518</t>
  </si>
  <si>
    <t>PAN.SAMBA  11  500 10B 18E HAB</t>
  </si>
  <si>
    <t>RADIATEUR ARTIS 11H 500X600</t>
  </si>
  <si>
    <t>RZH115BK0521</t>
  </si>
  <si>
    <t>RAD H500 T11 10B 21E HAB</t>
  </si>
  <si>
    <t>CC135H521</t>
  </si>
  <si>
    <t>PAN.SAMBA  11  500 10B 21E HAB</t>
  </si>
  <si>
    <t>RADIATEUR ARTIS 11H 500X700</t>
  </si>
  <si>
    <t>RZH115BK0524</t>
  </si>
  <si>
    <t>RAD H500 T11 10B 24E HAB</t>
  </si>
  <si>
    <t>CC135H524</t>
  </si>
  <si>
    <t>PAN.SAMBA  11  500 10B 24E HAB</t>
  </si>
  <si>
    <t>RADIATEUR ARTIS 11H 500X800</t>
  </si>
  <si>
    <t>RZH115BK0527</t>
  </si>
  <si>
    <t>RAD H500 T11 10B 27E HAB</t>
  </si>
  <si>
    <t>CC135H527</t>
  </si>
  <si>
    <t>PAN.SAMBA  11  500 10B 27E HAB</t>
  </si>
  <si>
    <t>RADIATEUR ARTIS 11H 500X900</t>
  </si>
  <si>
    <t>RZH115BK0530</t>
  </si>
  <si>
    <t>RAD H500 T11 10B 30E HAB</t>
  </si>
  <si>
    <t>CC135H530</t>
  </si>
  <si>
    <t>PAN.SAMBA  11  500 10B 30E HAB</t>
  </si>
  <si>
    <t>RADIATEUR ARTIS 11H 500X1000</t>
  </si>
  <si>
    <t>RZH115BK0533</t>
  </si>
  <si>
    <t>RAD H500 T11 10B 33E HAB</t>
  </si>
  <si>
    <t>CC135H533</t>
  </si>
  <si>
    <t>PAN.SAMBA  11  500 10B 33E HAB</t>
  </si>
  <si>
    <t>RADIATEUR ARTIS 11H 500X1100</t>
  </si>
  <si>
    <t>RZH115BK0536</t>
  </si>
  <si>
    <t>RAD H500 T11 10B 36E HAB</t>
  </si>
  <si>
    <t>CC135H536</t>
  </si>
  <si>
    <t>PAN.SAMBA  11  500 10B 36E HAB</t>
  </si>
  <si>
    <t>RADIATEUR ARTIS 11H 500X1200</t>
  </si>
  <si>
    <t>RZH115BK0539</t>
  </si>
  <si>
    <t>RAD H500 T11 10B 39E HAB</t>
  </si>
  <si>
    <t>CC135H539</t>
  </si>
  <si>
    <t>PAN.SAMBA  11  500 10B 39E HAB</t>
  </si>
  <si>
    <t>RADIATEUR ARTIS 11H 500X1300</t>
  </si>
  <si>
    <t>RZH115BK0542</t>
  </si>
  <si>
    <t>RAD H500 T11 10B 42E HAB</t>
  </si>
  <si>
    <t>CC135H542</t>
  </si>
  <si>
    <t>PAN.SAMBA  11  500 10B 42E HAB</t>
  </si>
  <si>
    <t>RADIATEUR ARTIS 11H 500X1400</t>
  </si>
  <si>
    <t>RZH115BK0545</t>
  </si>
  <si>
    <t>RAD H500 T11 10B 45E HAB</t>
  </si>
  <si>
    <t>CC135H545</t>
  </si>
  <si>
    <t>PAN.SAMBA  11  500 10B 45E HAB</t>
  </si>
  <si>
    <t>RADIATEUR ARTIS 11H 500X1500</t>
  </si>
  <si>
    <t>RZH115BK0551</t>
  </si>
  <si>
    <t>RAD H500 T11 10B 51E HAB</t>
  </si>
  <si>
    <t>CC135H551</t>
  </si>
  <si>
    <t>PAN.SAMBA  11  500 10B 51E HAB</t>
  </si>
  <si>
    <t>RADIATEUR ARTIS 11H 500X1700</t>
  </si>
  <si>
    <t>RZH115BK0557</t>
  </si>
  <si>
    <t>RAD H500 T11 10B 57E HAB</t>
  </si>
  <si>
    <t>CC135H557</t>
  </si>
  <si>
    <t>PAN.SAMBA  11  500 10B 57E HAB</t>
  </si>
  <si>
    <t>RADIATEUR ARTIS 11H 500X1900</t>
  </si>
  <si>
    <t>RZH115BK0612</t>
  </si>
  <si>
    <t>RAD H600 T11 10B 12E HAB</t>
  </si>
  <si>
    <t>CC135H612</t>
  </si>
  <si>
    <t>PAN.SAMBA  11  600 10B 12E HAB</t>
  </si>
  <si>
    <t>RADIATEUR ARTIS 11H 600X400</t>
  </si>
  <si>
    <t>RZH115BK0615</t>
  </si>
  <si>
    <t>RAD H600 T11 10B 15E HAB</t>
  </si>
  <si>
    <t>CC135H615</t>
  </si>
  <si>
    <t>PAN.SAMBA  11  600 10B 15E HAB</t>
  </si>
  <si>
    <t>RADIATEUR ARTIS 11H 600X500</t>
  </si>
  <si>
    <t>RZH115BK0618</t>
  </si>
  <si>
    <t>RAD H600 T11 10B 18E HAB</t>
  </si>
  <si>
    <t>CC135H618</t>
  </si>
  <si>
    <t>PAN.SAMBA  11  600 10B 18E HAB</t>
  </si>
  <si>
    <t>RADIATEUR ARTIS 11H 600X600</t>
  </si>
  <si>
    <t>RZH115BK0621</t>
  </si>
  <si>
    <t>RAD H600 T11 10B 21E HAB</t>
  </si>
  <si>
    <t>CC135H621</t>
  </si>
  <si>
    <t>PAN.SAMBA  11  600 10B 21E HAB</t>
  </si>
  <si>
    <t>RADIATEUR ARTIS 11H 600X700</t>
  </si>
  <si>
    <t>RZH115BK0624</t>
  </si>
  <si>
    <t>RAD H600 T11 10B 24E HAB</t>
  </si>
  <si>
    <t>CC135H624</t>
  </si>
  <si>
    <t>PAN.SAMBA  11  600 10B 24E HAB</t>
  </si>
  <si>
    <t>RADIATEUR ARTIS 11H 600X800</t>
  </si>
  <si>
    <t>RZH115BK0627</t>
  </si>
  <si>
    <t>RAD H600 T11 10B 27E HAB</t>
  </si>
  <si>
    <t>CC135H627</t>
  </si>
  <si>
    <t>PAN.SAMBA  11  600 10B 27E HAB</t>
  </si>
  <si>
    <t>RADIATEUR ARTIS 11H 600X900</t>
  </si>
  <si>
    <t>RZH115BK0630</t>
  </si>
  <si>
    <t>RAD H600 T11 10B 30E HAB</t>
  </si>
  <si>
    <t>CC135H630</t>
  </si>
  <si>
    <t>PAN.SAMBA  11  600 10B 30E HAB</t>
  </si>
  <si>
    <t>RADIATEUR ARTIS 11H 600X1000</t>
  </si>
  <si>
    <t>RZH115BK0633</t>
  </si>
  <si>
    <t>RAD H600 T11 10B 33E HAB</t>
  </si>
  <si>
    <t>CC135H633</t>
  </si>
  <si>
    <t>PAN.SAMBA  11  600 10B 33E HAB</t>
  </si>
  <si>
    <t>RADIATEUR ARTIS 11H 600X1100</t>
  </si>
  <si>
    <t>RZH115BK0636</t>
  </si>
  <si>
    <t>RAD H600 T11 10B 36E HAB</t>
  </si>
  <si>
    <t>CC135H636</t>
  </si>
  <si>
    <t>PAN.SAMBA  11  600 10B 36E HAB</t>
  </si>
  <si>
    <t>RADIATEUR ARTIS 11H 600X1200</t>
  </si>
  <si>
    <t>RZH115BK0639</t>
  </si>
  <si>
    <t>RAD H600 T11 10B 39E HAB</t>
  </si>
  <si>
    <t>CC135H639</t>
  </si>
  <si>
    <t>PAN.SAMBA  11  600 10B 39E HAB</t>
  </si>
  <si>
    <t>RADIATEUR ARTIS 11H 600X1300</t>
  </si>
  <si>
    <t>RZH115BK0642</t>
  </si>
  <si>
    <t>RAD H600 T11 10B 42E HAB</t>
  </si>
  <si>
    <t>CC135H642</t>
  </si>
  <si>
    <t>PAN.SAMBA  11  600 10B 42E HAB</t>
  </si>
  <si>
    <t>RADIATEUR ARTIS 11H 600X1400</t>
  </si>
  <si>
    <t>RZH115BK0645</t>
  </si>
  <si>
    <t>RAD H600 T11 10B 45E HAB</t>
  </si>
  <si>
    <t>CC135H645</t>
  </si>
  <si>
    <t>PAN.SAMBA  11  600 10B 45E HAB</t>
  </si>
  <si>
    <t>RADIATEUR ARTIS 11H 600X1500</t>
  </si>
  <si>
    <t>RZH115BK0651</t>
  </si>
  <si>
    <t>RAD H600 T11 10B 51E HAB</t>
  </si>
  <si>
    <t>CC135H651</t>
  </si>
  <si>
    <t>PAN.SAMBA  11  600 10B 51E HAB</t>
  </si>
  <si>
    <t>RADIATEUR ARTIS 11H 600X1700</t>
  </si>
  <si>
    <t>RZH115BK0657</t>
  </si>
  <si>
    <t>RAD H600 T11 10B 57E HAB</t>
  </si>
  <si>
    <t>CC135H657</t>
  </si>
  <si>
    <t>PAN.SAMBA  11  600 10B 57E HAB</t>
  </si>
  <si>
    <t>RADIATEUR ARTIS 11H 600X1900</t>
  </si>
  <si>
    <t>RZH115BK0712</t>
  </si>
  <si>
    <t>RAD H700 T11 10B 12E HAB</t>
  </si>
  <si>
    <t>CC135H712</t>
  </si>
  <si>
    <t>PAN.SAMBA  11  700 10B 12E HAB</t>
  </si>
  <si>
    <t>RADIATEUR ARTIS 11H 700X400</t>
  </si>
  <si>
    <t>RZH115BK0715</t>
  </si>
  <si>
    <t>RAD H700 T11 10B 15E HAB</t>
  </si>
  <si>
    <t>CC135H715</t>
  </si>
  <si>
    <t>PAN.SAMBA  11  700 10B 15E HAB</t>
  </si>
  <si>
    <t>RADIATEUR ARTIS 11H 700X500</t>
  </si>
  <si>
    <t>RZH115BK0718</t>
  </si>
  <si>
    <t>RAD H700 T11 10B 18E HAB</t>
  </si>
  <si>
    <t>CC135H718</t>
  </si>
  <si>
    <t>PAN.SAMBA  11  700 10B 18E HAB</t>
  </si>
  <si>
    <t>RADIATEUR ARTIS 11H 700X600</t>
  </si>
  <si>
    <t>RZH115BK0721</t>
  </si>
  <si>
    <t>RAD H700 T11 10B 21E HAB</t>
  </si>
  <si>
    <t>CC135H721</t>
  </si>
  <si>
    <t>PAN.SAMBA  11  700 10B 21E HAB</t>
  </si>
  <si>
    <t>RADIATEUR ARTIS 11H 700X700</t>
  </si>
  <si>
    <t>RZH115BK0724</t>
  </si>
  <si>
    <t>RAD H700 T11 10B 24E HAB</t>
  </si>
  <si>
    <t>CC135H724</t>
  </si>
  <si>
    <t>PAN.SAMBA  11  700 10B 24E HAB</t>
  </si>
  <si>
    <t>RADIATEUR ARTIS 11H 700X800</t>
  </si>
  <si>
    <t>RZH115BK0727</t>
  </si>
  <si>
    <t>RAD H700 T11 10B 27E HAB</t>
  </si>
  <si>
    <t>CC135H727</t>
  </si>
  <si>
    <t>PAN.SAMBA  11  700 10B 27E HAB</t>
  </si>
  <si>
    <t>RADIATEUR ARTIS 11H 700X900</t>
  </si>
  <si>
    <t>RZH115BK0730</t>
  </si>
  <si>
    <t>RAD H700 T11 10B 30E HAB</t>
  </si>
  <si>
    <t>CC135H730</t>
  </si>
  <si>
    <t>PAN.SAMBA  11  700 10B 30E HAB</t>
  </si>
  <si>
    <t>RADIATEUR ARTIS 11H 700X1000</t>
  </si>
  <si>
    <t>RZH115BK0733</t>
  </si>
  <si>
    <t>RAD H700 T11 10B 33E HAB</t>
  </si>
  <si>
    <t>CC135H733</t>
  </si>
  <si>
    <t>PAN.SAMBA  11  700 10B 33E HAB</t>
  </si>
  <si>
    <t>RADIATEUR ARTIS 11H 700X1100</t>
  </si>
  <si>
    <t>RZH115BK0736</t>
  </si>
  <si>
    <t>RAD H700 T11 10B 36E HAB</t>
  </si>
  <si>
    <t>CC135H736</t>
  </si>
  <si>
    <t>PAN.SAMBA  11  700 10B 36E HAB</t>
  </si>
  <si>
    <t>RADIATEUR ARTIS 11H 700X1200</t>
  </si>
  <si>
    <t>RZH115BK0739</t>
  </si>
  <si>
    <t>RAD H700 T11 10B 39E HAB</t>
  </si>
  <si>
    <t>CC135H739</t>
  </si>
  <si>
    <t>PAN.SAMBA  11  700 10B 39E HAB</t>
  </si>
  <si>
    <t>RADIATEUR ARTIS 11H 700X1300</t>
  </si>
  <si>
    <t>RZH115BK0742</t>
  </si>
  <si>
    <t>RAD H700 T11 10B 42E HAB</t>
  </si>
  <si>
    <t>CC135H742</t>
  </si>
  <si>
    <t>PAN.SAMBA  11  700 10B 42E HAB</t>
  </si>
  <si>
    <t>RADIATEUR ARTIS 11H 700X1400</t>
  </si>
  <si>
    <t>RZH115BK0745</t>
  </si>
  <si>
    <t>RAD H700 T11 10B 45E HAB</t>
  </si>
  <si>
    <t>CC135H745</t>
  </si>
  <si>
    <t>PAN.SAMBA  11  700 10B 45E HAB</t>
  </si>
  <si>
    <t>RADIATEUR ARTIS 11H 700X1500</t>
  </si>
  <si>
    <t>RZH115BK0751</t>
  </si>
  <si>
    <t>RAD H700 T11 10B 51E HAB</t>
  </si>
  <si>
    <t>CC135H751</t>
  </si>
  <si>
    <t>PAN.SAMBA  11  700 10B 51E HAB</t>
  </si>
  <si>
    <t>RADIATEUR ARTIS 11H 700X1700</t>
  </si>
  <si>
    <t>RZH115BK0757</t>
  </si>
  <si>
    <t>RAD H700 T11 10B 57E HAB</t>
  </si>
  <si>
    <t>CC135H757</t>
  </si>
  <si>
    <t>PAN.SAMBA  11  700 10B 57E HAB</t>
  </si>
  <si>
    <t>RADIATEUR ARTIS 11H 700X1900</t>
  </si>
  <si>
    <t>RZH115BK0912</t>
  </si>
  <si>
    <t>RAD H900 T11 10B 12E HAB</t>
  </si>
  <si>
    <t>CC135H912</t>
  </si>
  <si>
    <t>PAN.SAMBA  11  900 10B 12E HAB</t>
  </si>
  <si>
    <t>RADIATEUR ARTIS 11H 900X400</t>
  </si>
  <si>
    <t>RZH115BK0915</t>
  </si>
  <si>
    <t>RAD H900 T11 10B 15E HAB</t>
  </si>
  <si>
    <t>CC135H915</t>
  </si>
  <si>
    <t>PAN.SAMBA  11  900 10B 15E HAB</t>
  </si>
  <si>
    <t>RADIATEUR ARTIS 11H 900X500</t>
  </si>
  <si>
    <t>RZH115BK0918</t>
  </si>
  <si>
    <t>RAD H900 T11 10B 18E HAB</t>
  </si>
  <si>
    <t>CC135H918</t>
  </si>
  <si>
    <t>PAN.SAMBA  11  900 10B 18E HAB</t>
  </si>
  <si>
    <t>RADIATEUR ARTIS 11H 900X600</t>
  </si>
  <si>
    <t>RZH115BK0921</t>
  </si>
  <si>
    <t>RAD H900 T11 10B 21E HAB</t>
  </si>
  <si>
    <t>CC135H921</t>
  </si>
  <si>
    <t>PAN.SAMBA  11  900 10B 21E HAB</t>
  </si>
  <si>
    <t>RADIATEUR ARTIS 11H 900X700</t>
  </si>
  <si>
    <t>RZH115BK0924</t>
  </si>
  <si>
    <t>RAD H900 T11 10B 24E HAB</t>
  </si>
  <si>
    <t>CC135H924</t>
  </si>
  <si>
    <t>PAN.SAMBA  11  900 10B 24E HAB</t>
  </si>
  <si>
    <t>RADIATEUR ARTIS 11H 900X800</t>
  </si>
  <si>
    <t>RZH115BK0927</t>
  </si>
  <si>
    <t>RAD H900 T11 10B 27E HAB</t>
  </si>
  <si>
    <t>CC135H927</t>
  </si>
  <si>
    <t>PAN.SAMBA  11  900 10B 27E HAB</t>
  </si>
  <si>
    <t>RADIATEUR ARTIS 11H 900X900</t>
  </si>
  <si>
    <t>RZH115BK0930</t>
  </si>
  <si>
    <t>RAD H900 T11 10B 30E HAB</t>
  </si>
  <si>
    <t>CC135H930</t>
  </si>
  <si>
    <t>PAN.SAMBA  11  900 10B 30E HAB</t>
  </si>
  <si>
    <t>RADIATEUR ARTIS 11H 900X1000</t>
  </si>
  <si>
    <t>RZH115BK0933</t>
  </si>
  <si>
    <t>RAD H900 T11 10B 33E HAB</t>
  </si>
  <si>
    <t>CC135H933</t>
  </si>
  <si>
    <t>PAN.SAMBA  11  900 10B 33E HAB</t>
  </si>
  <si>
    <t>RADIATEUR ARTIS 11H 900X1100</t>
  </si>
  <si>
    <t>RZH115BK0936</t>
  </si>
  <si>
    <t>RAD H900 T11 10B 36E HAB</t>
  </si>
  <si>
    <t>CC135H936</t>
  </si>
  <si>
    <t>PAN.SAMBA  11  900 10B 36E HAB</t>
  </si>
  <si>
    <t>RADIATEUR ARTIS 11H 900X1200</t>
  </si>
  <si>
    <t>RZH115BK0939</t>
  </si>
  <si>
    <t>RAD H900 T11 10B 39E HAB</t>
  </si>
  <si>
    <t>CC135H939</t>
  </si>
  <si>
    <t>PAN.SAMBA  11  900 10B 39E HAB</t>
  </si>
  <si>
    <t>RADIATEUR ARTIS 11H 900X1300</t>
  </si>
  <si>
    <t>RZH115BK0942</t>
  </si>
  <si>
    <t>RAD H900 T11 10B 42E HAB</t>
  </si>
  <si>
    <t>CC135H942</t>
  </si>
  <si>
    <t>PAN.SAMBA  11  900 10B 42E HAB</t>
  </si>
  <si>
    <t>RADIATEUR ARTIS 11H 900X1400</t>
  </si>
  <si>
    <t>RZH115BK0945</t>
  </si>
  <si>
    <t>RAD H900 T11 10B 45E HAB</t>
  </si>
  <si>
    <t>CC135H945</t>
  </si>
  <si>
    <t>PAN.SAMBA  11  900 10B 45E HAB</t>
  </si>
  <si>
    <t>RADIATEUR ARTIS 11H 900X1500</t>
  </si>
  <si>
    <t>RZH115BK0951</t>
  </si>
  <si>
    <t>RAD H900 T11 10B 51E HAB</t>
  </si>
  <si>
    <t>CC135H951</t>
  </si>
  <si>
    <t>PAN.SAMBA  11  900 10B 51E HAB</t>
  </si>
  <si>
    <t>RADIATEUR ARTIS 11H 900X1700</t>
  </si>
  <si>
    <t>RZH115BK0957</t>
  </si>
  <si>
    <t>RAD H900 T11 10B 57E HAB</t>
  </si>
  <si>
    <t>CC135H957</t>
  </si>
  <si>
    <t>PAN.SAMBA  11  900 10B 57E HAB</t>
  </si>
  <si>
    <t>RADIATEUR ARTIS 11H 900X1900</t>
  </si>
  <si>
    <t>RZH205B00412</t>
  </si>
  <si>
    <t>RAD H400 T20 10B 12E NU</t>
  </si>
  <si>
    <t>CC2050412</t>
  </si>
  <si>
    <t>PAN.SAMBA  20  400 10B 12E</t>
  </si>
  <si>
    <t>20 NU</t>
  </si>
  <si>
    <t>RADIATEUR ARTIS 20TR 400X400</t>
  </si>
  <si>
    <t>20 TR</t>
  </si>
  <si>
    <t>RZH205B00415</t>
  </si>
  <si>
    <t>RAD H400 T20 10B 15E NU</t>
  </si>
  <si>
    <t>CC2050415</t>
  </si>
  <si>
    <t>PAN.SAMBA  20  400 10B 15E</t>
  </si>
  <si>
    <t>RADIATEUR ARTIS 20TR 400X500</t>
  </si>
  <si>
    <t>RZH205B00418</t>
  </si>
  <si>
    <t>RAD H400 T20 10B 18E NU Z</t>
  </si>
  <si>
    <t>CC2050418</t>
  </si>
  <si>
    <t>PAN.SAMBA  20  400 10B 18E</t>
  </si>
  <si>
    <t>RADIATEUR ARTIS 20TR 400X600</t>
  </si>
  <si>
    <t>RZH205B00421</t>
  </si>
  <si>
    <t>RAD H400 T20 10B 21E NU Z</t>
  </si>
  <si>
    <t>CC2050421</t>
  </si>
  <si>
    <t>PAN.SAMBA  20  400 10B 21E</t>
  </si>
  <si>
    <t>RADIATEUR ARTIS 20TR 400X700</t>
  </si>
  <si>
    <t>RZH205B00424</t>
  </si>
  <si>
    <t>RAD H400 T20 10B 24E NU Z</t>
  </si>
  <si>
    <t>CC2050424</t>
  </si>
  <si>
    <t>PAN.SAMBA  20  400 10B 24E</t>
  </si>
  <si>
    <t>RADIATEUR ARTIS 20TR 400X800</t>
  </si>
  <si>
    <t>RZH205B00427</t>
  </si>
  <si>
    <t>RAD H400 T20 10B 27E NU Z</t>
  </si>
  <si>
    <t>CC2050427</t>
  </si>
  <si>
    <t>PAN.SAMBA  20  400 10B 27E</t>
  </si>
  <si>
    <t>RADIATEUR ARTIS 20TR 400X900</t>
  </si>
  <si>
    <t>RZH205B00430</t>
  </si>
  <si>
    <t>RAD H400 T20 10B 30E NU Z</t>
  </si>
  <si>
    <t>CC2050430</t>
  </si>
  <si>
    <t>PAN.SAMBA  20  400 10B 30E</t>
  </si>
  <si>
    <t>RADIATEUR ARTIS 20TR 400X1000</t>
  </si>
  <si>
    <t>RZH205B00433</t>
  </si>
  <si>
    <t>RAD H400 T20 10B 33E NU Z</t>
  </si>
  <si>
    <t>CC2050433</t>
  </si>
  <si>
    <t>PAN.SAMBA  20  400 10B 33E</t>
  </si>
  <si>
    <t>RADIATEUR ARTIS 20TR 400X1100</t>
  </si>
  <si>
    <t>RZH205B00436</t>
  </si>
  <si>
    <t>RAD H400 T20 10B 36E NU Z</t>
  </si>
  <si>
    <t>CC2050436</t>
  </si>
  <si>
    <t>PAN.SAMBA  20  400 10B 36E</t>
  </si>
  <si>
    <t>RADIATEUR ARTIS 20TR 400X1200</t>
  </si>
  <si>
    <t>RZH205B00439</t>
  </si>
  <si>
    <t>RAD H400 T20 10B 39E NU</t>
  </si>
  <si>
    <t>CC2050439</t>
  </si>
  <si>
    <t>PAN.SAMBA  20  400 10B 39E</t>
  </si>
  <si>
    <t>RADIATEUR ARTIS 20TR 400X1300</t>
  </si>
  <si>
    <t>RZH205B00442</t>
  </si>
  <si>
    <t>RAD H400 T20 10B 42E NU</t>
  </si>
  <si>
    <t>CC2050442</t>
  </si>
  <si>
    <t>PAN.SAMBA  20  400 10B 42E</t>
  </si>
  <si>
    <t>RADIATEUR ARTIS 20TR 400X1400</t>
  </si>
  <si>
    <t>RZH205B00445</t>
  </si>
  <si>
    <t>RAD H400 T20 10B 45E NU</t>
  </si>
  <si>
    <t>CC2050445</t>
  </si>
  <si>
    <t>PAN.SAMBA  20  400 10B 45E</t>
  </si>
  <si>
    <t>RADIATEUR ARTIS 20TR 400X1500</t>
  </si>
  <si>
    <t>RZH205B00451</t>
  </si>
  <si>
    <t>RAD H400 T20 10B 51E NU</t>
  </si>
  <si>
    <t>CC2050451</t>
  </si>
  <si>
    <t>PAN.SAMBA  20  400 10B 51E</t>
  </si>
  <si>
    <t>RADIATEUR ARTIS 20TR 400X1700</t>
  </si>
  <si>
    <t>RZH205B00457</t>
  </si>
  <si>
    <t>RAD H400 T20 10B 57E NU Z</t>
  </si>
  <si>
    <t>CC2050457</t>
  </si>
  <si>
    <t>PAN.SAMBA  20  400 10B 57E</t>
  </si>
  <si>
    <t>RADIATEUR ARTIS 20TR 400X1900</t>
  </si>
  <si>
    <t>RZH205B00512</t>
  </si>
  <si>
    <t>RAD H500 T20 10B 12E NU Z</t>
  </si>
  <si>
    <t>CC2050512</t>
  </si>
  <si>
    <t>PAN.SAMBA  20  500 10B 12E</t>
  </si>
  <si>
    <t>RADIATEUR ARTIS 20TR 500X400</t>
  </si>
  <si>
    <t>RZH205B00515</t>
  </si>
  <si>
    <t>RAD H500 T20 10B 15E NU Z</t>
  </si>
  <si>
    <t>CC2050515</t>
  </si>
  <si>
    <t>PAN.SAMBA  20  500 10B 15E</t>
  </si>
  <si>
    <t>RADIATEUR ARTIS 20TR 500X500</t>
  </si>
  <si>
    <t>RZH205B00518</t>
  </si>
  <si>
    <t>RAD H500 T20 10B 18E NU</t>
  </si>
  <si>
    <t>CC2050518</t>
  </si>
  <si>
    <t>PAN.SAMBA  20  500 10B 18E</t>
  </si>
  <si>
    <t>RADIATEUR ARTIS 20TR 500X600</t>
  </si>
  <si>
    <t>RZH205B00521</t>
  </si>
  <si>
    <t>RAD H500 T20 10B 21E NU Z</t>
  </si>
  <si>
    <t>CC2050521</t>
  </si>
  <si>
    <t>PAN.SAMBA  20  500 10B 21E</t>
  </si>
  <si>
    <t>RADIATEUR ARTIS 20TR 500X700</t>
  </si>
  <si>
    <t>RZH205B00524</t>
  </si>
  <si>
    <t>RAD H500 T20 10B 24E NU Z</t>
  </si>
  <si>
    <t>CC2050524</t>
  </si>
  <si>
    <t>PAN.SAMBA  20  500 10B 24E</t>
  </si>
  <si>
    <t>RADIATEUR ARTIS 20TR 500X800</t>
  </si>
  <si>
    <t>RZH205B00527</t>
  </si>
  <si>
    <t>RAD H500 T20 10B 27E NU Z</t>
  </si>
  <si>
    <t>CC2050527</t>
  </si>
  <si>
    <t>PAN.SAMBA  20  500 10B 27E</t>
  </si>
  <si>
    <t>RADIATEUR ARTIS 20TR 500X900</t>
  </si>
  <si>
    <t>RZH205B00530</t>
  </si>
  <si>
    <t>RAD H500 T20 10B 30E NU Z</t>
  </si>
  <si>
    <t>CC2050530</t>
  </si>
  <si>
    <t>PAN.SAMBA  20  500 10B 30E</t>
  </si>
  <si>
    <t>RADIATEUR ARTIS 20TR 500X1000</t>
  </si>
  <si>
    <t>RZH205B00533</t>
  </si>
  <si>
    <t>RAD H500 T20 10B 33E NU</t>
  </si>
  <si>
    <t>CC2050533</t>
  </si>
  <si>
    <t>PAN.SAMBA  20  500 10B 33E</t>
  </si>
  <si>
    <t>RADIATEUR ARTIS 20TR 500X1100</t>
  </si>
  <si>
    <t>RZH205B00536</t>
  </si>
  <si>
    <t>RAD H500 T20 10B 36E NU</t>
  </si>
  <si>
    <t>CC2050536</t>
  </si>
  <si>
    <t>PAN.SAMBA  20  500 10B 36E</t>
  </si>
  <si>
    <t>RADIATEUR ARTIS 20TR 500X1200</t>
  </si>
  <si>
    <t>RZH205B00539</t>
  </si>
  <si>
    <t>RAD H500 T20 10B 39E NU Z</t>
  </si>
  <si>
    <t>CC2050539</t>
  </si>
  <si>
    <t>PAN.SAMBA  20  500 10B 39E</t>
  </si>
  <si>
    <t>RADIATEUR ARTIS 20TR 500X1300</t>
  </si>
  <si>
    <t>RZH205B00542</t>
  </si>
  <si>
    <t>RAD H500 T20 10B 42E NU Z</t>
  </si>
  <si>
    <t>CC2050542</t>
  </si>
  <si>
    <t>PAN.SAMBA  20  500 10B 42E</t>
  </si>
  <si>
    <t>RADIATEUR ARTIS 20TR 500X1400</t>
  </si>
  <si>
    <t>RZH205B00545</t>
  </si>
  <si>
    <t>RAD H500 T20 10B 45E NU Z</t>
  </si>
  <si>
    <t>CC2050545</t>
  </si>
  <si>
    <t>PAN.SAMBA  20  500 10B 45E</t>
  </si>
  <si>
    <t>RADIATEUR ARTIS 20TR 500X1500</t>
  </si>
  <si>
    <t>RZH205B00551</t>
  </si>
  <si>
    <t>RAD H500 T20 10B 51E NU</t>
  </si>
  <si>
    <t>CC2050551</t>
  </si>
  <si>
    <t>PAN.SAMBA  20  500 10B 51E</t>
  </si>
  <si>
    <t>RADIATEUR ARTIS 20TR 500X1700</t>
  </si>
  <si>
    <t>RZH205B00557</t>
  </si>
  <si>
    <t>RAD H500 T20 10B 57E NU Z</t>
  </si>
  <si>
    <t>CC2050557</t>
  </si>
  <si>
    <t>PAN.SAMBA  20  500 10B 57E</t>
  </si>
  <si>
    <t>RADIATEUR ARTIS 20TR 500X1900</t>
  </si>
  <si>
    <t>RZH205B00612</t>
  </si>
  <si>
    <t>RAD H600 T20 10B 12E Z</t>
  </si>
  <si>
    <t>CC2050612</t>
  </si>
  <si>
    <t>PAN.SAMBA  20  600 10B 12E</t>
  </si>
  <si>
    <t>RADIATEUR ARTIS 20TR 600X400</t>
  </si>
  <si>
    <t>RZH205B00615</t>
  </si>
  <si>
    <t>RAD H600 T20 10B 15E Z</t>
  </si>
  <si>
    <t>CC2050615</t>
  </si>
  <si>
    <t>PAN.SAMBA  20  600 10B 15E</t>
  </si>
  <si>
    <t>RADIATEUR ARTIS 20TR 600X500</t>
  </si>
  <si>
    <t>RZH205B00618</t>
  </si>
  <si>
    <t>RAD H600 T20 10B 18E Z</t>
  </si>
  <si>
    <t>CC2050618</t>
  </si>
  <si>
    <t>PAN.SAMBA  20  600 10B 18E</t>
  </si>
  <si>
    <t>RADIATEUR ARTIS 20TR 600X600</t>
  </si>
  <si>
    <t>RZH205B00621</t>
  </si>
  <si>
    <t>RAD H600 T20 10B 21E Z</t>
  </si>
  <si>
    <t>CC2050621</t>
  </si>
  <si>
    <t>PAN.SAMBA  20  600 10B 21E</t>
  </si>
  <si>
    <t>RADIATEUR ARTIS 20TR 600X700</t>
  </si>
  <si>
    <t>RZH205B00624</t>
  </si>
  <si>
    <t>RAD H600 T20 10B 24E Z</t>
  </si>
  <si>
    <t>CC2050624</t>
  </si>
  <si>
    <t>PAN.SAMBA  20  600 10B 24E</t>
  </si>
  <si>
    <t>RADIATEUR ARTIS 20TR 600X800</t>
  </si>
  <si>
    <t>RZH205B00627</t>
  </si>
  <si>
    <t>RAD H600 T20 10B 27E NU Z</t>
  </si>
  <si>
    <t>CC2050627</t>
  </si>
  <si>
    <t>PAN.SAMBA  20  600 10B 27E</t>
  </si>
  <si>
    <t>RADIATEUR ARTIS 20TR 600X900</t>
  </si>
  <si>
    <t>RZH205B00630</t>
  </si>
  <si>
    <t>RAD H600 T20 10B 30E Z</t>
  </si>
  <si>
    <t>CC2050630</t>
  </si>
  <si>
    <t>PAN.SAMBA  20  600 10B 30E</t>
  </si>
  <si>
    <t>RADIATEUR ARTIS 20TR 600X1000</t>
  </si>
  <si>
    <t>RZH205B00633</t>
  </si>
  <si>
    <t>RAD H600 T20 10B 33E Z</t>
  </si>
  <si>
    <t>CC2050633</t>
  </si>
  <si>
    <t>PAN.SAMBA  20  600 10B 33E</t>
  </si>
  <si>
    <t>RADIATEUR ARTIS 20TR 600X1100</t>
  </si>
  <si>
    <t>RZH205B00636</t>
  </si>
  <si>
    <t>RAD H600 T20 10B 36E Z</t>
  </si>
  <si>
    <t>CC2050636</t>
  </si>
  <si>
    <t>PAN.SAMBA  20  600 10B 36E</t>
  </si>
  <si>
    <t>RADIATEUR ARTIS 20TR 600X1200</t>
  </si>
  <si>
    <t>RZH205B00639</t>
  </si>
  <si>
    <t>RAD H600 T20 10B 39E NU Z</t>
  </si>
  <si>
    <t>CC2050639</t>
  </si>
  <si>
    <t>PAN.SAMBA  20  600 10B 39E</t>
  </si>
  <si>
    <t>RADIATEUR ARTIS 20TR 600X1300</t>
  </si>
  <si>
    <t>RZH205B00642</t>
  </si>
  <si>
    <t>RAD H600 T20 10B 42E NU Z</t>
  </si>
  <si>
    <t>CC2050642</t>
  </si>
  <si>
    <t>PAN.SAMBA  20  600 10B 42E</t>
  </si>
  <si>
    <t>RADIATEUR ARTIS 20TR 600X1400</t>
  </si>
  <si>
    <t>RZH205B00645</t>
  </si>
  <si>
    <t>RAD H600 T20 10B 45E Z</t>
  </si>
  <si>
    <t>CC2050645</t>
  </si>
  <si>
    <t>PAN.SAMBA  20  600 10B 45E</t>
  </si>
  <si>
    <t>RADIATEUR ARTIS 20TR 600X1500</t>
  </si>
  <si>
    <t>RZH205B00651</t>
  </si>
  <si>
    <t>RAD H600 T20 10B 51E Z</t>
  </si>
  <si>
    <t>CC2050651</t>
  </si>
  <si>
    <t>PAN.SAMBA  20  600 10B 51E</t>
  </si>
  <si>
    <t>RADIATEUR ARTIS 20TR 600X1700</t>
  </si>
  <si>
    <t>RZH205B00657</t>
  </si>
  <si>
    <t>RAD H600 T20 10B 57E Z</t>
  </si>
  <si>
    <t>CC2050657</t>
  </si>
  <si>
    <t>PAN.SAMBA  20  600 10B 57E</t>
  </si>
  <si>
    <t>RADIATEUR ARTIS 20TR 600X1900</t>
  </si>
  <si>
    <t>RZH205B00712</t>
  </si>
  <si>
    <t>RAD H700 T20 10B 12E NU</t>
  </si>
  <si>
    <t>CC2050712</t>
  </si>
  <si>
    <t>PAN.SAMBA  20  700 10B 12E</t>
  </si>
  <si>
    <t>RADIATEUR ARTIS 20TR 700X400</t>
  </si>
  <si>
    <t>RZH205B00715</t>
  </si>
  <si>
    <t>RAD H700 T20 10B 15E Z</t>
  </si>
  <si>
    <t>CC2050715</t>
  </si>
  <si>
    <t>PAN.SAMBA  20  700 10B 15E</t>
  </si>
  <si>
    <t>RADIATEUR ARTIS 20TR 700X500</t>
  </si>
  <si>
    <t>RZH205B00718</t>
  </si>
  <si>
    <t>RAD H700 T20 10B 18E NU</t>
  </si>
  <si>
    <t>CC2050718</t>
  </si>
  <si>
    <t>PAN.SAMBA  20  700 10B 18E</t>
  </si>
  <si>
    <t>RADIATEUR ARTIS 20TR 700X600</t>
  </si>
  <si>
    <t>RZH205B00721</t>
  </si>
  <si>
    <t>RAD H700 T20 10B 21E Z</t>
  </si>
  <si>
    <t>CC2050721</t>
  </si>
  <si>
    <t>PAN.SAMBA  20  700 10B 21E</t>
  </si>
  <si>
    <t>RADIATEUR ARTIS 20TR 700X700</t>
  </si>
  <si>
    <t>RZH205B00724</t>
  </si>
  <si>
    <t>RAD H700 T20 10B 24E Z</t>
  </si>
  <si>
    <t>CC2050724</t>
  </si>
  <si>
    <t>PAN.SAMBA  20  700 10B 24E</t>
  </si>
  <si>
    <t>RADIATEUR ARTIS 20TR 700X800</t>
  </si>
  <si>
    <t>RZH205B00727</t>
  </si>
  <si>
    <t>RAD H700 T20 10B 27E NU</t>
  </si>
  <si>
    <t>CC2050727</t>
  </si>
  <si>
    <t>PAN.SAMBA  20  700 10B 27E</t>
  </si>
  <si>
    <t>RADIATEUR ARTIS 20TR 700X900</t>
  </si>
  <si>
    <t>RZH205B00730</t>
  </si>
  <si>
    <t>RAD H700 T20 10B 30E NU</t>
  </si>
  <si>
    <t>CC2050730</t>
  </si>
  <si>
    <t>PAN.SAMBA  20  700 10B 30E</t>
  </si>
  <si>
    <t>RADIATEUR ARTIS 20TR 700X1000</t>
  </si>
  <si>
    <t>RZH205B00733</t>
  </si>
  <si>
    <t>RAD H700 T20 10B 33E NU</t>
  </si>
  <si>
    <t>CC2050733</t>
  </si>
  <si>
    <t>PAN.SAMBA  20  700 10B 33E</t>
  </si>
  <si>
    <t>RADIATEUR ARTIS 20TR 700X1100</t>
  </si>
  <si>
    <t>RZH205B00736</t>
  </si>
  <si>
    <t>RAD H700 T20 10B 36E Z</t>
  </si>
  <si>
    <t>CC2050736</t>
  </si>
  <si>
    <t>PAN.SAMBA  20  700 10B 36E</t>
  </si>
  <si>
    <t>RADIATEUR ARTIS 20TR 700X1200</t>
  </si>
  <si>
    <t>RZH205B00739</t>
  </si>
  <si>
    <t>RAD H700 T20 10B 39E Z</t>
  </si>
  <si>
    <t>CC2050739</t>
  </si>
  <si>
    <t>PAN.SAMBA  20  700 10B 39E</t>
  </si>
  <si>
    <t>RADIATEUR ARTIS 20TR 700X1300</t>
  </si>
  <si>
    <t>RZH205B00742</t>
  </si>
  <si>
    <t>RAD H700 T20 10B 42E Z</t>
  </si>
  <si>
    <t>CC2050742</t>
  </si>
  <si>
    <t>PAN.SAMBA  20  700 10B 42E</t>
  </si>
  <si>
    <t>RADIATEUR ARTIS 20TR 700X1400</t>
  </si>
  <si>
    <t>RZH205B00745</t>
  </si>
  <si>
    <t>RAD H700 T20 10B 45E NU</t>
  </si>
  <si>
    <t>CC2050745</t>
  </si>
  <si>
    <t>PAN.SAMBA  20  700 10B 45E</t>
  </si>
  <si>
    <t>RADIATEUR ARTIS 20TR 700X1500</t>
  </si>
  <si>
    <t>RZH205B00751</t>
  </si>
  <si>
    <t>RAD H700 T20 10B 51E Z</t>
  </si>
  <si>
    <t>CC2050751</t>
  </si>
  <si>
    <t>PAN.SAMBA  20  700 10B 51E</t>
  </si>
  <si>
    <t>RADIATEUR ARTIS 20TR 700X1700</t>
  </si>
  <si>
    <t>RZH205B00757</t>
  </si>
  <si>
    <t>RAD H700 T20 10B 57E NU Z</t>
  </si>
  <si>
    <t>CC2050757</t>
  </si>
  <si>
    <t>PAN.SAMBA  20  700 10B 57E</t>
  </si>
  <si>
    <t>RADIATEUR ARTIS 20TR 700X1900</t>
  </si>
  <si>
    <t>RZH205B00912</t>
  </si>
  <si>
    <t>RAD H900 T20 10B 12E NU</t>
  </si>
  <si>
    <t>CC2050912</t>
  </si>
  <si>
    <t>PAN.SAMBA  20  900 10B 12E</t>
  </si>
  <si>
    <t>RADIATEUR ARTIS 20TR 900X400</t>
  </si>
  <si>
    <t>RZH205B00915</t>
  </si>
  <si>
    <t>RAD H900 T20 10B 15E NU</t>
  </si>
  <si>
    <t>CC2050915</t>
  </si>
  <si>
    <t>PAN.SAMBA  20  900 10B 15E</t>
  </si>
  <si>
    <t>RADIATEUR ARTIS 20TR 900X500</t>
  </si>
  <si>
    <t>RZH205B00918</t>
  </si>
  <si>
    <t>RAD H900 T20 10B 18E Z</t>
  </si>
  <si>
    <t>CC2050918</t>
  </si>
  <si>
    <t>PAN.SAMBA  20  900 10B 18E</t>
  </si>
  <si>
    <t>RADIATEUR ARTIS 20TR 900X600</t>
  </si>
  <si>
    <t>RZH205B00921</t>
  </si>
  <si>
    <t>RAD H900 T20 10B 21E Z</t>
  </si>
  <si>
    <t>CC2050921</t>
  </si>
  <si>
    <t>PAN.SAMBA  20  900 10B 21E</t>
  </si>
  <si>
    <t>RADIATEUR ARTIS 20TR 900X700</t>
  </si>
  <si>
    <t>RZH205B00924</t>
  </si>
  <si>
    <t>RAD H900 T20 10B 24E NU</t>
  </si>
  <si>
    <t>CC2050924</t>
  </si>
  <si>
    <t>PAN.SAMBA  20  900 10B 24E</t>
  </si>
  <si>
    <t>RADIATEUR ARTIS 20TR 900X800</t>
  </si>
  <si>
    <t>RZH205B00927</t>
  </si>
  <si>
    <t>RAD H900 T20 10B 27E Z</t>
  </si>
  <si>
    <t>CC2050927</t>
  </si>
  <si>
    <t>PAN.SAMBA  20  900 10B 27E</t>
  </si>
  <si>
    <t>RADIATEUR ARTIS 20TR 900X900</t>
  </si>
  <si>
    <t>RZH205B00930</t>
  </si>
  <si>
    <t>RAD H900 T20 10B 30E Z</t>
  </si>
  <si>
    <t>CC2050930</t>
  </si>
  <si>
    <t>PAN.SAMBA  20  900 10B 30E</t>
  </si>
  <si>
    <t>RADIATEUR ARTIS 20TR 900X1000</t>
  </si>
  <si>
    <t>RZH205B00933</t>
  </si>
  <si>
    <t>RAD H900 T20 10B 33E Z</t>
  </si>
  <si>
    <t>CC2050933</t>
  </si>
  <si>
    <t>PAN.SAMBA  20  900 10B 33E</t>
  </si>
  <si>
    <t>RADIATEUR ARTIS 20TR 900X1100</t>
  </si>
  <si>
    <t>RZH205B00936</t>
  </si>
  <si>
    <t>RAD H900 T20 10B 36E NU</t>
  </si>
  <si>
    <t>CC2050936</t>
  </si>
  <si>
    <t>PAN.SAMBA  20  900 10B 36E</t>
  </si>
  <si>
    <t>RADIATEUR ARTIS 20TR 900X1200</t>
  </si>
  <si>
    <t>RZH205B00939</t>
  </si>
  <si>
    <t>RAD H900 T20 10B 39E NU</t>
  </si>
  <si>
    <t>CC2050939</t>
  </si>
  <si>
    <t>PAN.SAMBA  20  900 10B 39E</t>
  </si>
  <si>
    <t>RADIATEUR ARTIS 20TR 900X1300</t>
  </si>
  <si>
    <t>RZH205B00942</t>
  </si>
  <si>
    <t>RAD H900 T20 10B 42E Z</t>
  </si>
  <si>
    <t>CC2050942</t>
  </si>
  <si>
    <t>PAN.SAMBA  20  900 10B 42E</t>
  </si>
  <si>
    <t>RADIATEUR ARTIS 20TR 900X1400</t>
  </si>
  <si>
    <t>RZH205B00945</t>
  </si>
  <si>
    <t>RAD H900 T20 10B 45E Z</t>
  </si>
  <si>
    <t>CC2050945</t>
  </si>
  <si>
    <t>PAN.SAMBA  20  900 10B 45E</t>
  </si>
  <si>
    <t>RADIATEUR ARTIS 20TR 900X1500</t>
  </si>
  <si>
    <t>RZH205B00951</t>
  </si>
  <si>
    <t>RAD H900 T20 10B 51E Z</t>
  </si>
  <si>
    <t>CC2050951</t>
  </si>
  <si>
    <t>PAN.SAMBA  20  900 10B 51E</t>
  </si>
  <si>
    <t>RADIATEUR ARTIS 20TR 900X1700</t>
  </si>
  <si>
    <t>RZH205B00957</t>
  </si>
  <si>
    <t>RAD H900 T20 10B 57E Z</t>
  </si>
  <si>
    <t>CC2050957</t>
  </si>
  <si>
    <t>PAN.SAMBA  20  900 10B 57E</t>
  </si>
  <si>
    <t>RADIATEUR ARTIS 20TR 900X1900</t>
  </si>
  <si>
    <t>RZH215BK0312</t>
  </si>
  <si>
    <t>RAD H300 T21 10B 12E HAB</t>
  </si>
  <si>
    <t>CC215H312</t>
  </si>
  <si>
    <t>PAN.SAMBA  21  300 10B 12E HAB</t>
  </si>
  <si>
    <t>21 HB</t>
  </si>
  <si>
    <t>RADIATEUR ARTIS 21HR 300X400</t>
  </si>
  <si>
    <t>21 HR</t>
  </si>
  <si>
    <t>RZH215BK0315</t>
  </si>
  <si>
    <t>RAD H300 T21 10B 15E HAB</t>
  </si>
  <si>
    <t>CC215H315</t>
  </si>
  <si>
    <t>PAN.SAMBA  21  300 10B 15E HAB</t>
  </si>
  <si>
    <t>RADIATEUR ARTIS 21HR 300X500</t>
  </si>
  <si>
    <t>RZH215BK0318</t>
  </si>
  <si>
    <t>RAD H300 T21 10B 18E HAB</t>
  </si>
  <si>
    <t>CC215H318</t>
  </si>
  <si>
    <t>PAN.SAMBA  21  300 10B 18E HAB</t>
  </si>
  <si>
    <t>RADIATEUR ARTIS 21HR 300X600</t>
  </si>
  <si>
    <t>RZH215BK0321</t>
  </si>
  <si>
    <t>RAD H300 T21 10B 21E HAB</t>
  </si>
  <si>
    <t>CC215H321</t>
  </si>
  <si>
    <t>PAN.SAMBA  21  300 10B 21E HAB</t>
  </si>
  <si>
    <t>RADIATEUR ARTIS 21HR 300X700</t>
  </si>
  <si>
    <t>RZH215BK0324</t>
  </si>
  <si>
    <t>RAD H300 T21 10B 24E HAB</t>
  </si>
  <si>
    <t>CC215H324</t>
  </si>
  <si>
    <t>PAN.SAMBA  21  300 10B 24E HAB</t>
  </si>
  <si>
    <t>RADIATEUR ARTIS 21HR 300X800</t>
  </si>
  <si>
    <t>RZH215BK0327</t>
  </si>
  <si>
    <t>RAD H300 T21 10B 27E HAB</t>
  </si>
  <si>
    <t>CC215H327</t>
  </si>
  <si>
    <t>PAN.SAMBA  21  300 10B 27E HAB</t>
  </si>
  <si>
    <t>RADIATEUR ARTIS 21HR 300X900</t>
  </si>
  <si>
    <t>RZH215BK0330</t>
  </si>
  <si>
    <t>RAD H300 T21 10B 30E HAB</t>
  </si>
  <si>
    <t>CC215H330</t>
  </si>
  <si>
    <t>PAN.SAMBA  21  300 10B 30E HAB</t>
  </si>
  <si>
    <t>RADIATEUR ARTIS 21HR 300X1000</t>
  </si>
  <si>
    <t>RZH215BK0333</t>
  </si>
  <si>
    <t>RAD H300 T21 10B 33E HAB</t>
  </si>
  <si>
    <t>CC215H333</t>
  </si>
  <si>
    <t>PAN.SAMBA  21  300 10B 33E HAB</t>
  </si>
  <si>
    <t>RADIATEUR ARTIS 21HR 300X1100</t>
  </si>
  <si>
    <t>RZH215BK0336</t>
  </si>
  <si>
    <t>RAD H300 T21 10B 36E HAB</t>
  </si>
  <si>
    <t>CC215H336</t>
  </si>
  <si>
    <t>PAN.SAMBA  21  300 10B 36E HAB</t>
  </si>
  <si>
    <t>RADIATEUR ARTIS 21HR 300X1200</t>
  </si>
  <si>
    <t>RZH215BK0339</t>
  </si>
  <si>
    <t>RAD H300 T21 10B 39E HAB</t>
  </si>
  <si>
    <t>CC215H339</t>
  </si>
  <si>
    <t>PAN.SAMBA  21  300 10B 39E HAB</t>
  </si>
  <si>
    <t>RADIATEUR ARTIS 21HR 300X1300</t>
  </si>
  <si>
    <t>RZH215BK0342</t>
  </si>
  <si>
    <t>RAD H300 T21 10B 42E HAB</t>
  </si>
  <si>
    <t>CC215H342</t>
  </si>
  <si>
    <t>PAN.SAMBA  21  300 10B 42E HAB</t>
  </si>
  <si>
    <t>RADIATEUR ARTIS 21HR 300X1400</t>
  </si>
  <si>
    <t>RZH215BK0345</t>
  </si>
  <si>
    <t>RAD H300 T21 10B 45E HAB</t>
  </si>
  <si>
    <t>CC215H345</t>
  </si>
  <si>
    <t>PAN.SAMBA  21  300 10B 45E HAB</t>
  </si>
  <si>
    <t>RADIATEUR ARTIS 21HR 300X1500</t>
  </si>
  <si>
    <t>RZH215BK0351</t>
  </si>
  <si>
    <t>RAD H300 T21 10B 51E HAB</t>
  </si>
  <si>
    <t>CC215H351</t>
  </si>
  <si>
    <t>PAN.SAMBA  21  300 10B 51E HAB</t>
  </si>
  <si>
    <t>RADIATEUR ARTIS 21HR 300X1700</t>
  </si>
  <si>
    <t>RZH215BK0357</t>
  </si>
  <si>
    <t>RAD H300 T21 10B 57E HAB</t>
  </si>
  <si>
    <t>CC215H357</t>
  </si>
  <si>
    <t>PAN.SAMBA  21  300 10B 57E HAB</t>
  </si>
  <si>
    <t>RADIATEUR ARTIS 21HR 300X1900</t>
  </si>
  <si>
    <t>RZH215BK0412</t>
  </si>
  <si>
    <t>RAD H400 T21 10B 12E HAB</t>
  </si>
  <si>
    <t>CC215H412</t>
  </si>
  <si>
    <t>PAN.SAMBA  21  400 10B 12E HAB</t>
  </si>
  <si>
    <t>RADIATEUR ARTIS 21HR 400X400</t>
  </si>
  <si>
    <t>RZH215BK0415</t>
  </si>
  <si>
    <t>RAD H400 T21 10B 15E HAB</t>
  </si>
  <si>
    <t>CC215H415</t>
  </si>
  <si>
    <t>PAN.SAMBA  21  400 10B 15E HAB</t>
  </si>
  <si>
    <t>RADIATEUR ARTIS 21HR 400X500</t>
  </si>
  <si>
    <t>RZH215BK0418</t>
  </si>
  <si>
    <t>RAD H400 T21 10B 18E HAB</t>
  </si>
  <si>
    <t>CC215H418</t>
  </si>
  <si>
    <t>PAN.SAMBA  21  400 10B 18E HAB</t>
  </si>
  <si>
    <t>RADIATEUR ARTIS 21HR 400X600</t>
  </si>
  <si>
    <t>RZH215BK0421</t>
  </si>
  <si>
    <t>RAD H400 T21 10B 21E HAB</t>
  </si>
  <si>
    <t>CC215H421</t>
  </si>
  <si>
    <t>PAN.SAMBA  21  400 10B 21E HAB</t>
  </si>
  <si>
    <t>RADIATEUR ARTIS 21HR 400X700</t>
  </si>
  <si>
    <t>RZH215BK0424</t>
  </si>
  <si>
    <t>RAD H400 T21 10B 24E HAB</t>
  </si>
  <si>
    <t>CC215H424</t>
  </si>
  <si>
    <t>PAN.SAMBA  21  400 10B 24E HAB</t>
  </si>
  <si>
    <t>RADIATEUR ARTIS 21HR 400X800</t>
  </si>
  <si>
    <t>RZH215BK0427</t>
  </si>
  <si>
    <t>RAD H400 T21 10B 27E HAB</t>
  </si>
  <si>
    <t>CC215H427</t>
  </si>
  <si>
    <t>PAN.SAMBA  21  400 10B 27E HAB</t>
  </si>
  <si>
    <t>RADIATEUR ARTIS 21HR 400X900</t>
  </si>
  <si>
    <t>RZH215BK0430</t>
  </si>
  <si>
    <t>RAD H400 T21 10B 30E HAB</t>
  </si>
  <si>
    <t>CC215H430</t>
  </si>
  <si>
    <t>PAN.SAMBA  21  400 10B 30E HAB</t>
  </si>
  <si>
    <t>RADIATEUR ARTIS 21HR 400X1000</t>
  </si>
  <si>
    <t>RZH215BK0433</t>
  </si>
  <si>
    <t>RAD H400 T21 10B 33E HAB</t>
  </si>
  <si>
    <t>CC215H433</t>
  </si>
  <si>
    <t>PAN.SAMBA  21  400 10B 33E HAB</t>
  </si>
  <si>
    <t>RADIATEUR ARTIS 21HR 400X1100</t>
  </si>
  <si>
    <t>RZH215BK0436</t>
  </si>
  <si>
    <t>RAD H400 T21 10B 36E HAB</t>
  </si>
  <si>
    <t>CC215H436</t>
  </si>
  <si>
    <t>PAN.SAMBA  21  400 10B 36E HAB</t>
  </si>
  <si>
    <t>RADIATEUR ARTIS 21HR 400X1200</t>
  </si>
  <si>
    <t>RZH215BK0439</t>
  </si>
  <si>
    <t>RAD H400 T21 10B 39E HAB</t>
  </si>
  <si>
    <t>CC215H439</t>
  </si>
  <si>
    <t>PAN.SAMBA  21  400 10B 39E HAB</t>
  </si>
  <si>
    <t>RADIATEUR ARTIS 21HR 400X1300</t>
  </si>
  <si>
    <t>RZH215BK0442</t>
  </si>
  <si>
    <t>RAD H400 T21 10B 42E HAB</t>
  </si>
  <si>
    <t>CC215H442</t>
  </si>
  <si>
    <t>PAN.SAMBA  21  400 10B 42E HAB</t>
  </si>
  <si>
    <t>RADIATEUR ARTIS 21HR 400X1400</t>
  </si>
  <si>
    <t>RZH215BK0445</t>
  </si>
  <si>
    <t>RAD H400 T21 10B 45E HAB</t>
  </si>
  <si>
    <t>CC215H445</t>
  </si>
  <si>
    <t>PAN.SAMBA  21  400 10B 45E HAB</t>
  </si>
  <si>
    <t>RADIATEUR ARTIS 21HR 400X1500</t>
  </si>
  <si>
    <t>RZH215BK0451</t>
  </si>
  <si>
    <t>RAD H400 T21 10B 51E HAB</t>
  </si>
  <si>
    <t>CC215H451</t>
  </si>
  <si>
    <t>PAN.SAMBA  21  400 10B 51E HAB</t>
  </si>
  <si>
    <t>RADIATEUR ARTIS 21HR 400X1700</t>
  </si>
  <si>
    <t>RZH215BK0457</t>
  </si>
  <si>
    <t>RAD H400 T21 10B 57E HAB</t>
  </si>
  <si>
    <t>CC215H457</t>
  </si>
  <si>
    <t>PAN.SAMBA  21  400 10B 57E HAB</t>
  </si>
  <si>
    <t>RADIATEUR ARTIS 21HR 400X1900</t>
  </si>
  <si>
    <t>RZH215BK0512</t>
  </si>
  <si>
    <t>RAD H500 T21 10B 12E HAB</t>
  </si>
  <si>
    <t>CC215H512</t>
  </si>
  <si>
    <t>PAN.SAMBA  21  500 10B 12E HAB</t>
  </si>
  <si>
    <t>RADIATEUR ARTIS 21HR 500X400</t>
  </si>
  <si>
    <t>RZH215BK0515</t>
  </si>
  <si>
    <t>RAD H500 T21 10B 15E HAB</t>
  </si>
  <si>
    <t>CC215H515</t>
  </si>
  <si>
    <t>PAN.SAMBA  21  500 10B 15E HAB</t>
  </si>
  <si>
    <t>RADIATEUR ARTIS 21HR 500X500</t>
  </si>
  <si>
    <t>RZH215BK0518</t>
  </si>
  <si>
    <t>RAD H500 T21 10B 18E HAB</t>
  </si>
  <si>
    <t>CC215H518</t>
  </si>
  <si>
    <t>PAN.SAMBA  21  500 10B 18E HAB</t>
  </si>
  <si>
    <t>RADIATEUR ARTIS 21HR 500X600</t>
  </si>
  <si>
    <t>RZH215BK0521</t>
  </si>
  <si>
    <t>RAD H500 T21 10B 21E HAB</t>
  </si>
  <si>
    <t>CC215H521</t>
  </si>
  <si>
    <t>PAN.SAMBA  21  500 10B 21E HAB</t>
  </si>
  <si>
    <t>RADIATEUR ARTIS 21HR 500X700</t>
  </si>
  <si>
    <t>RZH215BK0524</t>
  </si>
  <si>
    <t>RAD H500 T21 10B 24E HAB</t>
  </si>
  <si>
    <t>CC215H524</t>
  </si>
  <si>
    <t>PAN.SAMBA  21  500 10B 24E HAB</t>
  </si>
  <si>
    <t>RADIATEUR ARTIS 21HR 500X800</t>
  </si>
  <si>
    <t>RZH215BK0527</t>
  </si>
  <si>
    <t>RAD H500 T21 10B 27E HAB</t>
  </si>
  <si>
    <t>CC215H527</t>
  </si>
  <si>
    <t>PAN.SAMBA  21  500 10B 27E HAB</t>
  </si>
  <si>
    <t>RADIATEUR ARTIS 21HR 500X900</t>
  </si>
  <si>
    <t>RZH215BK0530</t>
  </si>
  <si>
    <t>RAD H500 T21 10B 30E HAB</t>
  </si>
  <si>
    <t>CC215H530</t>
  </si>
  <si>
    <t>PAN.SAMBA  21  500 10B 30E HAB</t>
  </si>
  <si>
    <t>RADIATEUR ARTIS 21HR 500X1000</t>
  </si>
  <si>
    <t>RZH215BK0533</t>
  </si>
  <si>
    <t>RAD H500 T21 10B 33E HAB</t>
  </si>
  <si>
    <t>CC215H533</t>
  </si>
  <si>
    <t>PAN.SAMBA  21  500 10B 33E HAB</t>
  </si>
  <si>
    <t>RADIATEUR ARTIS 21HR 500X1100</t>
  </si>
  <si>
    <t>RZH215BK0536</t>
  </si>
  <si>
    <t>RAD H500 T21 10B 36E HAB</t>
  </si>
  <si>
    <t>CC215H536</t>
  </si>
  <si>
    <t>PAN.SAMBA  21  500 10B 36E HAB</t>
  </si>
  <si>
    <t>RADIATEUR ARTIS 21HR 500X1200</t>
  </si>
  <si>
    <t>RZH215BK0539</t>
  </si>
  <si>
    <t>RAD H500 T21 10B 39E HAB</t>
  </si>
  <si>
    <t>CC215H539</t>
  </si>
  <si>
    <t>PAN.SAMBA  21  500 10B 39E HAB</t>
  </si>
  <si>
    <t>RADIATEUR ARTIS 21HR 500X1300</t>
  </si>
  <si>
    <t>RZH215BK0542</t>
  </si>
  <si>
    <t>RAD H500 T21 10B 42E HAB</t>
  </si>
  <si>
    <t>CC215H542</t>
  </si>
  <si>
    <t>PAN.SAMBA  21  500 10B 42E HAB</t>
  </si>
  <si>
    <t>RADIATEUR ARTIS 21HR 500X1400</t>
  </si>
  <si>
    <t>RZH215BK0545</t>
  </si>
  <si>
    <t>RAD H500 T21 10B HAB 45E</t>
  </si>
  <si>
    <t>CC215H545</t>
  </si>
  <si>
    <t>PAN.SAMBA  21  500 10B 45E HAB</t>
  </si>
  <si>
    <t>RADIATEUR ARTIS 21HR 500X1500</t>
  </si>
  <si>
    <t>RZH215BK0551</t>
  </si>
  <si>
    <t>RAD H500 T21 10B HAB 51E</t>
  </si>
  <si>
    <t>CC215H551</t>
  </si>
  <si>
    <t>PAN.SAMBA  21  500 10B 51E HAB</t>
  </si>
  <si>
    <t>RADIATEUR ARTIS 21HR 500X1700</t>
  </si>
  <si>
    <t>RZH215BK0557</t>
  </si>
  <si>
    <t>RAD H500 T21 10B HAB 57E</t>
  </si>
  <si>
    <t>CC215H557</t>
  </si>
  <si>
    <t>PAN.SAMBA  21  500 10B 57E HAB</t>
  </si>
  <si>
    <t>RADIATEUR ARTIS 21HR 500X1900</t>
  </si>
  <si>
    <t>RZH215BK0612</t>
  </si>
  <si>
    <t>RAD H600 T21 10B HAB 12E</t>
  </si>
  <si>
    <t>CC215H612</t>
  </si>
  <si>
    <t>PAN.SAMBA  21  600 10B 12E HAB</t>
  </si>
  <si>
    <t>RADIATEUR ARTIS 21HR 600X400</t>
  </si>
  <si>
    <t>RZH215BK0615</t>
  </si>
  <si>
    <t>RAD H600 T21 10B HAB 15E</t>
  </si>
  <si>
    <t>CC215H615</t>
  </si>
  <si>
    <t>PAN.SAMBA  21  600 10B 15E HAB</t>
  </si>
  <si>
    <t>RADIATEUR ARTIS 21HR 600X500</t>
  </si>
  <si>
    <t>RZH215BK0618</t>
  </si>
  <si>
    <t>RAD H600 T21 10B HAB 18E</t>
  </si>
  <si>
    <t>CC215H618</t>
  </si>
  <si>
    <t>PAN.SAMBA  21  600 10B 18E HAB</t>
  </si>
  <si>
    <t>RADIATEUR ARTIS 21HR 600X600</t>
  </si>
  <si>
    <t>RZH215BK0621</t>
  </si>
  <si>
    <t>RAD H600 T21 10B HAB 21E</t>
  </si>
  <si>
    <t>CC215H621</t>
  </si>
  <si>
    <t>PAN.SAMBA  21  600 10B 21E HAB</t>
  </si>
  <si>
    <t>RADIATEUR ARTIS 21HR 600X700</t>
  </si>
  <si>
    <t>RZH215BK0624</t>
  </si>
  <si>
    <t>RAD H600 T21 10B HAB 24E</t>
  </si>
  <si>
    <t>CC215H624</t>
  </si>
  <si>
    <t>PAN.SAMBA  21  600 10B 24E HAB</t>
  </si>
  <si>
    <t>RADIATEUR ARTIS 21HR 600X800</t>
  </si>
  <si>
    <t>RZH215BK0627</t>
  </si>
  <si>
    <t>RAD H600 T21 10B HAB 27E</t>
  </si>
  <si>
    <t>CC215H627</t>
  </si>
  <si>
    <t>PAN.SAMBA  21  600 10B 27E HAB</t>
  </si>
  <si>
    <t>RADIATEUR ARTIS 21HR 600X900</t>
  </si>
  <si>
    <t>RZH215BK0630</t>
  </si>
  <si>
    <t>RAD H600 T21 10B HAB 30E</t>
  </si>
  <si>
    <t>CC215H630</t>
  </si>
  <si>
    <t>PAN.SAMBA  21  600 10B 30E HAB</t>
  </si>
  <si>
    <t>RADIATEUR ARTIS 21HR 600X1000</t>
  </si>
  <si>
    <t>RZH215BK0633</t>
  </si>
  <si>
    <t>RAD H600 T21 10B HAB 33E</t>
  </si>
  <si>
    <t>CC215H633</t>
  </si>
  <si>
    <t>PAN.SAMBA  21  600 10B 33E HAB</t>
  </si>
  <si>
    <t>RADIATEUR ARTIS 21HR 600X1100</t>
  </si>
  <si>
    <t>RZH215BK0636</t>
  </si>
  <si>
    <t>RAD H600 T21 10B HAB 36E</t>
  </si>
  <si>
    <t>CC215H636</t>
  </si>
  <si>
    <t>PAN.SAMBA  21  600 10B 36E HAB</t>
  </si>
  <si>
    <t>RADIATEUR ARTIS 21HR 600X1200</t>
  </si>
  <si>
    <t>RZH215BK0639</t>
  </si>
  <si>
    <t>RAD H600 T21 10B HAB 39E</t>
  </si>
  <si>
    <t>CC215H639</t>
  </si>
  <si>
    <t>PAN.SAMBA  21  600 10B 39E HAB</t>
  </si>
  <si>
    <t>RADIATEUR ARTIS 21HR 600X1300</t>
  </si>
  <si>
    <t>RZH215BK0642</t>
  </si>
  <si>
    <t>RAD H600 T21 10B HAB 42E</t>
  </si>
  <si>
    <t>CC215H642</t>
  </si>
  <si>
    <t>PAN.SAMBA  21  600 10B 42E HAB</t>
  </si>
  <si>
    <t>RADIATEUR ARTIS 21HR 600X1400</t>
  </si>
  <si>
    <t>RZH215BK0645</t>
  </si>
  <si>
    <t>RAD H600 T21 10B HAB 45E</t>
  </si>
  <si>
    <t>CC215H645</t>
  </si>
  <si>
    <t>PAN.SAMBA  21  600 10B 45E HAB</t>
  </si>
  <si>
    <t>RADIATEUR ARTIS 21HR 600X1500</t>
  </si>
  <si>
    <t>RZH215BK0651</t>
  </si>
  <si>
    <t>RAD H600 T21 10B HAB 51E</t>
  </si>
  <si>
    <t>CC215H651</t>
  </si>
  <si>
    <t>PAN.SAMBA  21  600 10B 51E HAB</t>
  </si>
  <si>
    <t>RADIATEUR ARTIS 21HR 600X1700</t>
  </si>
  <si>
    <t>RZH215BK0657</t>
  </si>
  <si>
    <t>RAD H600 T21 10B HAB 57E</t>
  </si>
  <si>
    <t>CC215H657</t>
  </si>
  <si>
    <t>PAN.SAMBA  21  600 10B 57E HAB</t>
  </si>
  <si>
    <t>RADIATEUR ARTIS 21HR 600X1900</t>
  </si>
  <si>
    <t>RZH215BK0712</t>
  </si>
  <si>
    <t>RAD H700 T21 10B HAB 12E</t>
  </si>
  <si>
    <t>CC215H712</t>
  </si>
  <si>
    <t>PAN.SAMBA  21  700 10B 12E HAB</t>
  </si>
  <si>
    <t>RADIATEUR ARTIS 21HR 700X400</t>
  </si>
  <si>
    <t>RZH215BK0715</t>
  </si>
  <si>
    <t>RAD H700 T21 10B HAB 15E</t>
  </si>
  <si>
    <t>CC215H715</t>
  </si>
  <si>
    <t>PAN.SAMBA  21  700 10B 15E HAB</t>
  </si>
  <si>
    <t>RADIATEUR ARTIS 21HR 700X500</t>
  </si>
  <si>
    <t>RZH215BK0718</t>
  </si>
  <si>
    <t>RAD H700 T21 10B HAB 18E</t>
  </si>
  <si>
    <t>CC215H718</t>
  </si>
  <si>
    <t>PAN.SAMBA  21  700 10B 18E HAB</t>
  </si>
  <si>
    <t>RADIATEUR ARTIS 21HR 700X600</t>
  </si>
  <si>
    <t>RZH215BK0721</t>
  </si>
  <si>
    <t>RAD H700 T21 10B HAB 21E</t>
  </si>
  <si>
    <t>CC215H721</t>
  </si>
  <si>
    <t>PAN.SAMBA  21  700 10B 21E HAB</t>
  </si>
  <si>
    <t>RADIATEUR ARTIS 21HR 700X700</t>
  </si>
  <si>
    <t>RZH215BK0724</t>
  </si>
  <si>
    <t>RAD H700 T21 10B HAB 24E</t>
  </si>
  <si>
    <t>CC215H724</t>
  </si>
  <si>
    <t>PAN.SAMBA  21  700 10B 24E HAB</t>
  </si>
  <si>
    <t>RADIATEUR ARTIS 21HR 700X800</t>
  </si>
  <si>
    <t>RZH215BK0727</t>
  </si>
  <si>
    <t>RAD H700 T21 10B HAB 27E</t>
  </si>
  <si>
    <t>CC215H727</t>
  </si>
  <si>
    <t>PAN.SAMBA  21  700 10B 27E HAB</t>
  </si>
  <si>
    <t>RADIATEUR ARTIS 21HR 700X900</t>
  </si>
  <si>
    <t>RZH215BK0730</t>
  </si>
  <si>
    <t>RAD H700 T21 10B HAB 30E</t>
  </si>
  <si>
    <t>CC215H730</t>
  </si>
  <si>
    <t>PAN.SAMBA  21  700 10B 30E HAB</t>
  </si>
  <si>
    <t>RADIATEUR ARTIS 21HR 700X1000</t>
  </si>
  <si>
    <t>RZH215BK0733</t>
  </si>
  <si>
    <t>RAD H700 T21 10B HAB 33E</t>
  </si>
  <si>
    <t>CC215H733</t>
  </si>
  <si>
    <t>PAN.SAMBA  21  700 10B 33E HAB</t>
  </si>
  <si>
    <t>RADIATEUR ARTIS 21HR 700X1100</t>
  </si>
  <si>
    <t>RZH215BK0736</t>
  </si>
  <si>
    <t>RAD H700 T21 10B HAB 36E</t>
  </si>
  <si>
    <t>CC215H736</t>
  </si>
  <si>
    <t>PAN.SAMBA  21  700 10B 36E HAB</t>
  </si>
  <si>
    <t>RADIATEUR ARTIS 21HR 700X1200</t>
  </si>
  <si>
    <t>RZH215BK0739</t>
  </si>
  <si>
    <t>RAD H700 T21 10B HAB 39E</t>
  </si>
  <si>
    <t>CC215H739</t>
  </si>
  <si>
    <t>PAN.SAMBA  21  700 10B 39E HAB</t>
  </si>
  <si>
    <t>RADIATEUR ARTIS 21HR 700X1300</t>
  </si>
  <si>
    <t>RZH215BK0742</t>
  </si>
  <si>
    <t>RAD H700 T21 10B HAB 42E</t>
  </si>
  <si>
    <t>CC215H742</t>
  </si>
  <si>
    <t>PAN.SAMBA  21  700 10B 42E HAB</t>
  </si>
  <si>
    <t>RADIATEUR ARTIS 21HR 700X1400</t>
  </si>
  <si>
    <t>RZH215BK0745</t>
  </si>
  <si>
    <t>RAD H700 T21 10B HAB 45E</t>
  </si>
  <si>
    <t>CC215H745</t>
  </si>
  <si>
    <t>PAN.SAMBA  21  700 10B 45E HAB</t>
  </si>
  <si>
    <t>RADIATEUR ARTIS 21HR 700X1500</t>
  </si>
  <si>
    <t>RZH215BK0751</t>
  </si>
  <si>
    <t>RAD H700 T21 10B HAB 51E</t>
  </si>
  <si>
    <t>CC215H751</t>
  </si>
  <si>
    <t>PAN.SAMBA  21  700 10B 51E HAB</t>
  </si>
  <si>
    <t>RADIATEUR ARTIS 21HR 700X1700</t>
  </si>
  <si>
    <t>RZH215BK0757</t>
  </si>
  <si>
    <t>RAD H700 T21 10B HAB 57E</t>
  </si>
  <si>
    <t>CC215H757</t>
  </si>
  <si>
    <t>PAN.SAMBA  21  700 10B 57E HAB</t>
  </si>
  <si>
    <t>RADIATEUR ARTIS 21HR 700X1900</t>
  </si>
  <si>
    <t>RZH215BK0912</t>
  </si>
  <si>
    <t>RAD H900 T21 10B HAB 12E</t>
  </si>
  <si>
    <t>CC215H912</t>
  </si>
  <si>
    <t>PAN.SAMBA  21  900 10B 12E HAB</t>
  </si>
  <si>
    <t>RADIATEUR ARTIS 21HR 900X400</t>
  </si>
  <si>
    <t>RZH215BK0915</t>
  </si>
  <si>
    <t>RAD H900 T21 10B HAB 15E</t>
  </si>
  <si>
    <t>CC215H915</t>
  </si>
  <si>
    <t>PAN.SAMBA  21  900 10B 15E HAB</t>
  </si>
  <si>
    <t>RADIATEUR ARTIS 21HR 900X500</t>
  </si>
  <si>
    <t>RZH215BK0918</t>
  </si>
  <si>
    <t>RAD H900 T21 10B HAB 18E</t>
  </si>
  <si>
    <t>CC215H918</t>
  </si>
  <si>
    <t>PAN.SAMBA  21  900 10B 18E HAB</t>
  </si>
  <si>
    <t>RADIATEUR ARTIS 21HR 900X600</t>
  </si>
  <si>
    <t>RZH215BK0921</t>
  </si>
  <si>
    <t>RAD H900 T21 10B HAB 21E</t>
  </si>
  <si>
    <t>CC215H921</t>
  </si>
  <si>
    <t>PAN.SAMBA  21  900 10B 21E HAB</t>
  </si>
  <si>
    <t>RADIATEUR ARTIS 21HR 900X700</t>
  </si>
  <si>
    <t>RZH215BK0924</t>
  </si>
  <si>
    <t>RAD H900 T21 10B HAB 24E</t>
  </si>
  <si>
    <t>CC215H924</t>
  </si>
  <si>
    <t>PAN.SAMBA  21  900 10B 24E HAB</t>
  </si>
  <si>
    <t>RADIATEUR ARTIS 21HR 900X800</t>
  </si>
  <si>
    <t>RZH215BK0927</t>
  </si>
  <si>
    <t>RAD H900 T21 10B HAB 27E</t>
  </si>
  <si>
    <t>CC215H927</t>
  </si>
  <si>
    <t>PAN.SAMBA  21  900 10B 27E HAB</t>
  </si>
  <si>
    <t>RADIATEUR ARTIS 21HR 900X900</t>
  </si>
  <si>
    <t>RZH215BK0930</t>
  </si>
  <si>
    <t>RAD H900 T21 10B HAB 30E</t>
  </si>
  <si>
    <t>CC215H930</t>
  </si>
  <si>
    <t>PAN.SAMBA  21  900 10B 30E HAB</t>
  </si>
  <si>
    <t>RADIATEUR ARTIS 21HR 900X1000</t>
  </si>
  <si>
    <t>RZH215BK0933</t>
  </si>
  <si>
    <t>RAD H900 T21 10B HAB 33E</t>
  </si>
  <si>
    <t>CC215H933</t>
  </si>
  <si>
    <t>PAN.SAMBA  21  900 10B 33E HAB</t>
  </si>
  <si>
    <t>RADIATEUR ARTIS 21HR 900X1100</t>
  </si>
  <si>
    <t>RZH215BK0936</t>
  </si>
  <si>
    <t>RAD H900 T21 10B HAB 36E</t>
  </si>
  <si>
    <t>CC215H936</t>
  </si>
  <si>
    <t>PAN.SAMBA  21  900 10B 36E HAB</t>
  </si>
  <si>
    <t>RADIATEUR ARTIS 21HR 900X1200</t>
  </si>
  <si>
    <t>RZH215BK0939</t>
  </si>
  <si>
    <t>RAD H900 T21 10B HAB 39E</t>
  </si>
  <si>
    <t>CC215H939</t>
  </si>
  <si>
    <t>PAN.SAMBA  21  900 10B 39E HAB</t>
  </si>
  <si>
    <t>RADIATEUR ARTIS 21HR 900X1300</t>
  </si>
  <si>
    <t>RZH215BK0942</t>
  </si>
  <si>
    <t>RAD H900 T21 10B HAB 42E</t>
  </si>
  <si>
    <t>CC215H942</t>
  </si>
  <si>
    <t>PAN.SAMBA  21  900 10B 42E HAB</t>
  </si>
  <si>
    <t>RADIATEUR ARTIS 21HR 900X1400</t>
  </si>
  <si>
    <t>RZH215BK0945</t>
  </si>
  <si>
    <t>RAD H900 T21 10B 45E HAB</t>
  </si>
  <si>
    <t>CC215H945</t>
  </si>
  <si>
    <t>PAN.SAMBA  21  900 10B 45E HAB</t>
  </si>
  <si>
    <t>RADIATEUR ARTIS 21HR 900X1500</t>
  </si>
  <si>
    <t>RZH215BK0951</t>
  </si>
  <si>
    <t>RAD H900 T21 10B 51E HAB</t>
  </si>
  <si>
    <t>CC215H951</t>
  </si>
  <si>
    <t>PAN.SAMBA  21  900 10B 51E HAB</t>
  </si>
  <si>
    <t>RADIATEUR ARTIS 21HR 900X1700</t>
  </si>
  <si>
    <t>RZH215BK0957</t>
  </si>
  <si>
    <t>RAD H900 T21 10B 57E HAB</t>
  </si>
  <si>
    <t>CC215H957</t>
  </si>
  <si>
    <t>PAN.SAMBA  21  900 10B 57E HAB</t>
  </si>
  <si>
    <t>RADIATEUR ARTIS 21HR 900X1900</t>
  </si>
  <si>
    <t>RZH225BK0312</t>
  </si>
  <si>
    <t>RAD H300 T22 10B 12E HAB</t>
  </si>
  <si>
    <t>CC235H312</t>
  </si>
  <si>
    <t>PAN.SAMBA  22  300 10B 12E HAB</t>
  </si>
  <si>
    <t>22HB</t>
  </si>
  <si>
    <t>RADIATEUR ARTIS 22HR 300X400</t>
  </si>
  <si>
    <t>22 HR</t>
  </si>
  <si>
    <t>RZH225BK0315</t>
  </si>
  <si>
    <t>RAD H300 T22 10B 15E HAB</t>
  </si>
  <si>
    <t>CC235H315</t>
  </si>
  <si>
    <t>PAN.SAMBA  22  300 10B 15E HAB</t>
  </si>
  <si>
    <t>RADIATEUR ARTIS 22HR 300X500</t>
  </si>
  <si>
    <t>RZH225BK0318</t>
  </si>
  <si>
    <t>RAD H300 T22 10B 18E HAB</t>
  </si>
  <si>
    <t>CC235H318</t>
  </si>
  <si>
    <t>PAN.SAMBA  22  300 10B 18E HAB</t>
  </si>
  <si>
    <t>RADIATEUR ARTIS 22HR 300X600</t>
  </si>
  <si>
    <t>RZH225BK0321</t>
  </si>
  <si>
    <t>RAD H300 T22 10B 21E HAB</t>
  </si>
  <si>
    <t>CC235H321</t>
  </si>
  <si>
    <t>PAN.SAMBA  22  300 10B 21E HAB</t>
  </si>
  <si>
    <t>RADIATEUR ARTIS 22HR 300X700</t>
  </si>
  <si>
    <t>RZH225BK0324</t>
  </si>
  <si>
    <t>RAD H300 T22 10B 24E HAB</t>
  </si>
  <si>
    <t>CC235H324</t>
  </si>
  <si>
    <t>PAN.SAMBA  22  300 10B 24E HAB</t>
  </si>
  <si>
    <t>RADIATEUR ARTIS 22HR 300X800</t>
  </si>
  <si>
    <t>RZH225BK0327</t>
  </si>
  <si>
    <t>RAD H300 T22 10B 27E HAB</t>
  </si>
  <si>
    <t>CC235H327</t>
  </si>
  <si>
    <t>PAN.SAMBA  22  300 10B 27E HAB</t>
  </si>
  <si>
    <t>RADIATEUR ARTIS 22HR 300X900</t>
  </si>
  <si>
    <t>RZH225BK0330</t>
  </si>
  <si>
    <t>RAD H300 T22 10B 30E HAB</t>
  </si>
  <si>
    <t>CC235H330</t>
  </si>
  <si>
    <t>PAN.SAMBA  22  300 10B 30E HAB</t>
  </si>
  <si>
    <t>RADIATEUR ARTIS 22HR 300X1000</t>
  </si>
  <si>
    <t>RZH225BK0333</t>
  </si>
  <si>
    <t>RAD H300 T22 10B 33E HAB</t>
  </si>
  <si>
    <t>CC235H333</t>
  </si>
  <si>
    <t>PAN.SAMBA  22  300 10B 33E HAB</t>
  </si>
  <si>
    <t>RADIATEUR ARTIS 22HR 300X1100</t>
  </si>
  <si>
    <t>RZH225BK0336</t>
  </si>
  <si>
    <t>RAD H300 T22 10B 36E HAB</t>
  </si>
  <si>
    <t>CC235H336</t>
  </si>
  <si>
    <t>PAN.SAMBA  22  300 10B 36E HAB</t>
  </si>
  <si>
    <t>RADIATEUR ARTIS 22HR 300X1200</t>
  </si>
  <si>
    <t>RZH225BK0339</t>
  </si>
  <si>
    <t>RAD H300 T22 10B 39E HAB</t>
  </si>
  <si>
    <t>CC235H339</t>
  </si>
  <si>
    <t>PAN.SAMBA  22  300 10B 39E HAB</t>
  </si>
  <si>
    <t>RADIATEUR ARTIS 22HR 300X1300</t>
  </si>
  <si>
    <t>RZH225BK0342</t>
  </si>
  <si>
    <t>RAD H300 T22 10B 42E HAB</t>
  </si>
  <si>
    <t>CC235H342</t>
  </si>
  <si>
    <t>PAN.SAMBA  22  300 10B 42E HAB</t>
  </si>
  <si>
    <t>RADIATEUR ARTIS 22HR 300X1400</t>
  </si>
  <si>
    <t>RZH225BK0345</t>
  </si>
  <si>
    <t>RAD H300 T22 10B 45E HAB</t>
  </si>
  <si>
    <t>CC235H345</t>
  </si>
  <si>
    <t>PAN.SAMBA  22  300 10B 45E HAB</t>
  </si>
  <si>
    <t>RADIATEUR ARTIS 22HR 300X1500</t>
  </si>
  <si>
    <t>RZH225BK0351</t>
  </si>
  <si>
    <t>RAD H300 T22 10B 51E HAB</t>
  </si>
  <si>
    <t>CC235H351</t>
  </si>
  <si>
    <t>PAN.SAMBA  22  300 10B 51E HAB</t>
  </si>
  <si>
    <t>RADIATEUR ARTIS 22HR 300X1700</t>
  </si>
  <si>
    <t>RZH225BK0357</t>
  </si>
  <si>
    <t>RAD H300 T22 10B 57E HAB</t>
  </si>
  <si>
    <t>CC235H357</t>
  </si>
  <si>
    <t>PAN.SAMBA  22  300 10B 57E HAB</t>
  </si>
  <si>
    <t>RADIATEUR ARTIS 22HR 300X1900</t>
  </si>
  <si>
    <t>RZH225BK0363</t>
  </si>
  <si>
    <t>RAD H300 T22 10B 63E HAB</t>
  </si>
  <si>
    <t>CC235H363</t>
  </si>
  <si>
    <t>PAN.SAMBA  22  300 10B 63E HAB</t>
  </si>
  <si>
    <t>RADIATEUR ARTIS 22HR 300X2100</t>
  </si>
  <si>
    <t>RZH225BK0412</t>
  </si>
  <si>
    <t>RAD H400 T22 10B 12E HAB</t>
  </si>
  <si>
    <t>CC235H412</t>
  </si>
  <si>
    <t>PAN.SAMBA  22  400 10B 12E HAB</t>
  </si>
  <si>
    <t>RADIATEUR ARTIS 22HR 400X400</t>
  </si>
  <si>
    <t>RZH225BK0415</t>
  </si>
  <si>
    <t>RAD H400 T22 10B 15E HAB</t>
  </si>
  <si>
    <t>CC235H415</t>
  </si>
  <si>
    <t>PAN.SAMBA  22  400 10B 15E HAB</t>
  </si>
  <si>
    <t>RADIATEUR ARTIS 22HR 400X500</t>
  </si>
  <si>
    <t>RZH225BK0418</t>
  </si>
  <si>
    <t>RAD H400 T22 10B 18E HAB</t>
  </si>
  <si>
    <t>CC235H418</t>
  </si>
  <si>
    <t>PAN.SAMBA  22  400 10B 18E HAB</t>
  </si>
  <si>
    <t>RADIATEUR ARTIS 22HR 400X600</t>
  </si>
  <si>
    <t>RZH225BK0421</t>
  </si>
  <si>
    <t>RAD H400 T22 10B 21E HAB</t>
  </si>
  <si>
    <t>CC235H421</t>
  </si>
  <si>
    <t>PAN.SAMBA  22  400 10B 21E HAB</t>
  </si>
  <si>
    <t>RADIATEUR ARTIS 22HR 400X700</t>
  </si>
  <si>
    <t>RZH225BK0424</t>
  </si>
  <si>
    <t>RAD H400 T22 10B 24E HAB</t>
  </si>
  <si>
    <t>CC235H424</t>
  </si>
  <si>
    <t>PAN.SAMBA  22  400 10B 24E HAB</t>
  </si>
  <si>
    <t>RADIATEUR ARTIS 22HR 400X800</t>
  </si>
  <si>
    <t>RZH225BK0427</t>
  </si>
  <si>
    <t>RAD H400 T22 10B 27E HAB</t>
  </si>
  <si>
    <t>CC235H427</t>
  </si>
  <si>
    <t>PAN.SAMBA  22  400 10B 27E HAB</t>
  </si>
  <si>
    <t>RADIATEUR ARTIS 22HR 400X900</t>
  </si>
  <si>
    <t>RZH225BK0430</t>
  </si>
  <si>
    <t>RAD H400 T22 10B 30E HAB</t>
  </si>
  <si>
    <t>CC235H430</t>
  </si>
  <si>
    <t>PAN.SAMBA  22  400 10B 30E HAB</t>
  </si>
  <si>
    <t>RADIATEUR ARTIS 22HR 400X1000</t>
  </si>
  <si>
    <t>RZH225BK0433</t>
  </si>
  <si>
    <t>RAD H400 T22 10B 33E HAB</t>
  </si>
  <si>
    <t>CC235H433</t>
  </si>
  <si>
    <t>PAN.SAMBA  22  400 10B 33E HAB</t>
  </si>
  <si>
    <t>RADIATEUR ARTIS 22HR 400X1100</t>
  </si>
  <si>
    <t>RZH225BK0436</t>
  </si>
  <si>
    <t>RAD H400 T22 10B 36E HAB</t>
  </si>
  <si>
    <t>CC235H436</t>
  </si>
  <si>
    <t>PAN.SAMBA  22  400 10B 36E HAB</t>
  </si>
  <si>
    <t>RADIATEUR ARTIS 22HR 400X1200</t>
  </si>
  <si>
    <t>RZH225BK0439</t>
  </si>
  <si>
    <t>RAD H400 T22 10B 39E HAB</t>
  </si>
  <si>
    <t>CC235H439</t>
  </si>
  <si>
    <t>PAN.SAMBA  22  400 10B 39E HAB</t>
  </si>
  <si>
    <t>RADIATEUR ARTIS 22HR 400X1300</t>
  </si>
  <si>
    <t>RZH225BK0442</t>
  </si>
  <si>
    <t>RAD H400 T22 10B 42E HAB</t>
  </si>
  <si>
    <t>CC235H442</t>
  </si>
  <si>
    <t>PAN.SAMBA  22  400 10B 42E HAB</t>
  </si>
  <si>
    <t>RADIATEUR ARTIS 22HR 400X1400</t>
  </si>
  <si>
    <t>RZH225BK0445</t>
  </si>
  <si>
    <t>RAD H400 T22 10B 45E HAB</t>
  </si>
  <si>
    <t>CC235H445</t>
  </si>
  <si>
    <t>PAN.SAMBA  22  400 10B 45E HAB</t>
  </si>
  <si>
    <t>RADIATEUR ARTIS 22HR 400X1500</t>
  </si>
  <si>
    <t>RZH225BK0451</t>
  </si>
  <si>
    <t>RAD H400 T22 10B 51E HAB</t>
  </si>
  <si>
    <t>CC235H451</t>
  </si>
  <si>
    <t>PAN.SAMBA  22  400 10B 51E HAB</t>
  </si>
  <si>
    <t>RADIATEUR ARTIS 22HR 400X1700</t>
  </si>
  <si>
    <t>RZH225BK0457</t>
  </si>
  <si>
    <t>RAD H400 T22 10B 57E HAB</t>
  </si>
  <si>
    <t>CC235H457</t>
  </si>
  <si>
    <t>PAN.SAMBA  22  400 10B 57E HAB</t>
  </si>
  <si>
    <t>RADIATEUR ARTIS 22HR 400X1900</t>
  </si>
  <si>
    <t>RZH225BK0463</t>
  </si>
  <si>
    <t>RAD H400 T22 10B 63E HAB</t>
  </si>
  <si>
    <t>CC235H463</t>
  </si>
  <si>
    <t>PAN.SAMBA  22  400 10B 63E HAB</t>
  </si>
  <si>
    <t>RADIATEUR ARTIS 22HR 400X2100</t>
  </si>
  <si>
    <t>RZH225BK0512</t>
  </si>
  <si>
    <t>RAD H500 T22 10B 12E HAB</t>
  </si>
  <si>
    <t>CC235H512</t>
  </si>
  <si>
    <t>PAN.SAMBA  22  500 10B 12E HAB</t>
  </si>
  <si>
    <t>RADIATEUR ARTIS 22HR 500X400</t>
  </si>
  <si>
    <t>RZH225BK0515</t>
  </si>
  <si>
    <t>RAD H500 T22 10B 15E HAB</t>
  </si>
  <si>
    <t>CC235H515</t>
  </si>
  <si>
    <t>PAN.SAMBA  22  500 10B 15E HAB</t>
  </si>
  <si>
    <t>RADIATEUR ARTIS 22HR 500X500</t>
  </si>
  <si>
    <t>RZH225BK0518</t>
  </si>
  <si>
    <t>RAD H500 T22 10B 18E HAB</t>
  </si>
  <si>
    <t>CC235H518</t>
  </si>
  <si>
    <t>PAN.SAMBA  22  500 10B 18E HAB</t>
  </si>
  <si>
    <t>RADIATEUR ARTIS 22HR 500X600</t>
  </si>
  <si>
    <t>RZH225BK0521</t>
  </si>
  <si>
    <t>RAD H500 T22 10B 21E HAB</t>
  </si>
  <si>
    <t>CC235H521</t>
  </si>
  <si>
    <t>PAN.SAMBA  22  500 10B 21E HAB</t>
  </si>
  <si>
    <t>RADIATEUR ARTIS 22HR 500X700</t>
  </si>
  <si>
    <t>RZH225BK0524</t>
  </si>
  <si>
    <t>RAD H500 T22 10B 24E HAB</t>
  </si>
  <si>
    <t>CC235H524</t>
  </si>
  <si>
    <t>PAN.SAMBA  22  500 10B 24E HAB</t>
  </si>
  <si>
    <t>RADIATEUR ARTIS 22HR 500X800</t>
  </si>
  <si>
    <t>RZH225BK0527</t>
  </si>
  <si>
    <t>RAD H500 T22 10B 27E HAB</t>
  </si>
  <si>
    <t>CC235H527</t>
  </si>
  <si>
    <t>PAN.SAMBA  22  500 10B 27E HAB</t>
  </si>
  <si>
    <t>RADIATEUR ARTIS 22HR 500X900</t>
  </si>
  <si>
    <t>RZH225BK0530</t>
  </si>
  <si>
    <t>RAD H500 T22 10B 30E HAB</t>
  </si>
  <si>
    <t>CC235H530</t>
  </si>
  <si>
    <t>PAN.SAMBA  22  500 10B 30E HAB</t>
  </si>
  <si>
    <t>RADIATEUR ARTIS 22HR 500X1000</t>
  </si>
  <si>
    <t>RZH225BK0533</t>
  </si>
  <si>
    <t>RAD H500 T22 10B 33E HAB</t>
  </si>
  <si>
    <t>CC235H533</t>
  </si>
  <si>
    <t>PAN.SAMBA  22  500 10B 33E HAB</t>
  </si>
  <si>
    <t>RADIATEUR ARTIS 22HR 500X1100</t>
  </si>
  <si>
    <t>RZH225BK0536</t>
  </si>
  <si>
    <t>RAD H500 T22 10B 36E HAB</t>
  </si>
  <si>
    <t>CC235H536</t>
  </si>
  <si>
    <t>PAN.SAMBA  22  500 10B 36E HAB</t>
  </si>
  <si>
    <t>RADIATEUR ARTIS 22HR 500X1200</t>
  </si>
  <si>
    <t>RZH225BK0539</t>
  </si>
  <si>
    <t>RAD H500 T22 10B 39E HAB</t>
  </si>
  <si>
    <t>CC235H539</t>
  </si>
  <si>
    <t>PAN.SAMBA  22  500 10B 39E HAB</t>
  </si>
  <si>
    <t>RADIATEUR ARTIS 22HR 500X1300</t>
  </si>
  <si>
    <t>RZH225BK0542</t>
  </si>
  <si>
    <t>RAD H500 T22 10B 42E HAB</t>
  </si>
  <si>
    <t>CC235H542</t>
  </si>
  <si>
    <t>PAN.SAMBA  22  500 10B 42E HAB</t>
  </si>
  <si>
    <t>RADIATEUR ARTIS 22HR 500X1400</t>
  </si>
  <si>
    <t>RZH225BK0545</t>
  </si>
  <si>
    <t>RAD H500 T22 10B 45E HAB</t>
  </si>
  <si>
    <t>CC235H545</t>
  </si>
  <si>
    <t>PAN.SAMBA  22  500 10B 45E HAB</t>
  </si>
  <si>
    <t>RADIATEUR ARTIS 22HR 500X1500</t>
  </si>
  <si>
    <t>RZH225BK0551</t>
  </si>
  <si>
    <t>RAD H500 T22 10B 51E HAB</t>
  </si>
  <si>
    <t>CC235H551</t>
  </si>
  <si>
    <t>PAN.SAMBA  22  500 10B 51E HAB</t>
  </si>
  <si>
    <t>RADIATEUR ARTIS 22HR 500X1700</t>
  </si>
  <si>
    <t>RZH225BK0557</t>
  </si>
  <si>
    <t>RAD H500 T22 10B 57E HAB</t>
  </si>
  <si>
    <t>CC235H557</t>
  </si>
  <si>
    <t>PAN.SAMBA  22  500 10B 57E HAB</t>
  </si>
  <si>
    <t>RADIATEUR ARTIS 22HR 500X1900</t>
  </si>
  <si>
    <t>RZH225BK0563</t>
  </si>
  <si>
    <t>RAD H500 T22 10B 63E HAB</t>
  </si>
  <si>
    <t>CC235H563</t>
  </si>
  <si>
    <t>PAN.SAMBA  22  500 10B 63E HAB</t>
  </si>
  <si>
    <t>RADIATEUR ARTIS 22HR 500X2100</t>
  </si>
  <si>
    <t>RZH225BK0612</t>
  </si>
  <si>
    <t>RAD H600 T22 10B 12E HAB</t>
  </si>
  <si>
    <t>CC235H612</t>
  </si>
  <si>
    <t>PAN.SAMBA  22  600 10B 12E HAB</t>
  </si>
  <si>
    <t>RADIATEUR ARTIS 22HR 600X400</t>
  </si>
  <si>
    <t>RZH225BK0615</t>
  </si>
  <si>
    <t>RAD H600 T22 10B 15E HAB</t>
  </si>
  <si>
    <t>CC235H615</t>
  </si>
  <si>
    <t>PAN.SAMBA  22  600 10B 15E HAB</t>
  </si>
  <si>
    <t>RADIATEUR ARTIS 22HR 600X500</t>
  </si>
  <si>
    <t>RZH225BK0618</t>
  </si>
  <si>
    <t>RAD H600 T22 10B 18E HAB</t>
  </si>
  <si>
    <t>CC235H618</t>
  </si>
  <si>
    <t>PAN.SAMBA  22  600 10B 18E HAB</t>
  </si>
  <si>
    <t>RADIATEUR ARTIS 22HR 600X600</t>
  </si>
  <si>
    <t>RZH225BK0621</t>
  </si>
  <si>
    <t>RAD H600 T22 10B 21E HAB</t>
  </si>
  <si>
    <t>CC235H621</t>
  </si>
  <si>
    <t>PAN.SAMBA  22  600 10B 21E HAB</t>
  </si>
  <si>
    <t>RADIATEUR ARTIS 22HR 600X700</t>
  </si>
  <si>
    <t>RZH225BK0624</t>
  </si>
  <si>
    <t>RAD H600 T22 10B 24E HAB</t>
  </si>
  <si>
    <t>CC235H624</t>
  </si>
  <si>
    <t>PAN.SAMBA  22  600 10B 24E HAB</t>
  </si>
  <si>
    <t>RADIATEUR ARTIS 22HR 600X800</t>
  </si>
  <si>
    <t>RZH225BK0627</t>
  </si>
  <si>
    <t>RAD H600 T22 10B 27E HAB</t>
  </si>
  <si>
    <t>CC235H627</t>
  </si>
  <si>
    <t>PAN.SAMBA  22  600 10B 27E HAB</t>
  </si>
  <si>
    <t>RADIATEUR ARTIS 22HR 600X900</t>
  </si>
  <si>
    <t>RZH225BK0630</t>
  </si>
  <si>
    <t>RAD H600 T22 10B 30E HAB</t>
  </si>
  <si>
    <t>CC235H630</t>
  </si>
  <si>
    <t>PAN.SAMBA  22  600 10B 30E HAB</t>
  </si>
  <si>
    <t>RADIATEUR ARTIS 22HR 600X1000</t>
  </si>
  <si>
    <t>RZH225BK0633</t>
  </si>
  <si>
    <t>RAD H600 T22 10B 33E HAB</t>
  </si>
  <si>
    <t>CC235H633</t>
  </si>
  <si>
    <t>PAN.SAMBA  22  600 10B 33E HAB</t>
  </si>
  <si>
    <t>RADIATEUR ARTIS 22HR 600X1100</t>
  </si>
  <si>
    <t>RZH225BK0636</t>
  </si>
  <si>
    <t>RAD H600 T22 10B 36E HAB</t>
  </si>
  <si>
    <t>CC235H636</t>
  </si>
  <si>
    <t>PAN.SAMBA  22  600 10B 36E HAB</t>
  </si>
  <si>
    <t>RADIATEUR ARTIS 22HR 600X1200</t>
  </si>
  <si>
    <t>RZH225BK0639</t>
  </si>
  <si>
    <t>RAD H600 T22 10B 39E HAB</t>
  </si>
  <si>
    <t>CC235H639</t>
  </si>
  <si>
    <t>PAN.SAMBA  22  600 10B 39E HAB</t>
  </si>
  <si>
    <t>RADIATEUR ARTIS 22HR 600X1300</t>
  </si>
  <si>
    <t>RZH225BK0642</t>
  </si>
  <si>
    <t>RAD H600 T22 10B 42E HAB</t>
  </si>
  <si>
    <t>CC235H642</t>
  </si>
  <si>
    <t>PAN.SAMBA  22  600 10B 42E HAB</t>
  </si>
  <si>
    <t>RADIATEUR ARTIS 22HR 600X1400</t>
  </si>
  <si>
    <t>RZH225BK0645</t>
  </si>
  <si>
    <t>RAD H600 T22 10B 45E HAB</t>
  </si>
  <si>
    <t>CC235H645</t>
  </si>
  <si>
    <t>PAN.SAMBA  22  600 10B 45E HAB</t>
  </si>
  <si>
    <t>RADIATEUR ARTIS 22HR 600X1500</t>
  </si>
  <si>
    <t>RZH225BK0651</t>
  </si>
  <si>
    <t>RAD H600 T22 10B 51E HAB</t>
  </si>
  <si>
    <t>CC235H651</t>
  </si>
  <si>
    <t>PAN.SAMBA  22  600 10B 51E HAB</t>
  </si>
  <si>
    <t>RADIATEUR ARTIS 22HR 600X1700</t>
  </si>
  <si>
    <t>RZH225BK0657</t>
  </si>
  <si>
    <t>RAD H600 T22 10B 57E HAB</t>
  </si>
  <si>
    <t>CC235H657</t>
  </si>
  <si>
    <t>PAN.SAMBA  22  600 10B 57E HAB</t>
  </si>
  <si>
    <t>RADIATEUR ARTIS 22HR 600X1900</t>
  </si>
  <si>
    <t>RZH225BK0663</t>
  </si>
  <si>
    <t>RAD H600 T22 10B 63E HAB</t>
  </si>
  <si>
    <t>CC235H663</t>
  </si>
  <si>
    <t>PAN.SAMBA  22  600 10B 63E HAB</t>
  </si>
  <si>
    <t>RADIATEUR ARTIS 22HR 600X2100</t>
  </si>
  <si>
    <t>RZH225BK0712</t>
  </si>
  <si>
    <t>RAD H700 T22 10B 12E HAB</t>
  </si>
  <si>
    <t>CC235H712</t>
  </si>
  <si>
    <t>PAN.SAMBA  22  700 10B 12E HAB</t>
  </si>
  <si>
    <t>RADIATEUR ARTIS 22HR 700X400</t>
  </si>
  <si>
    <t>RZH225BK0715</t>
  </si>
  <si>
    <t>RAD H700 T22 10B 15E HAB</t>
  </si>
  <si>
    <t>CC235H715</t>
  </si>
  <si>
    <t>PAN.SAMBA  22  700 10B 15E HAB</t>
  </si>
  <si>
    <t>RADIATEUR ARTIS 22HR 700X500</t>
  </si>
  <si>
    <t>RZH225BK0718</t>
  </si>
  <si>
    <t>RAD H700 T22 10B 18E HAB</t>
  </si>
  <si>
    <t>CC235H718</t>
  </si>
  <si>
    <t>PAN.SAMBA  22  700 10B 18E HAB</t>
  </si>
  <si>
    <t>RADIATEUR ARTIS 22HR 700X600</t>
  </si>
  <si>
    <t>RZH225BK0721</t>
  </si>
  <si>
    <t>RAD H700 T22 10B 21E HAB</t>
  </si>
  <si>
    <t>CC235H721</t>
  </si>
  <si>
    <t>PAN.SAMBA  22  700 10B 21E HAB</t>
  </si>
  <si>
    <t>RADIATEUR ARTIS 22HR 700X700</t>
  </si>
  <si>
    <t>RZH225BK0724</t>
  </si>
  <si>
    <t>RAD H700 T22 10B 24E HAB</t>
  </si>
  <si>
    <t>CC235H724</t>
  </si>
  <si>
    <t>PAN.SAMBA  22  700 10B 24E HAB</t>
  </si>
  <si>
    <t>RADIATEUR ARTIS 22HR 700X800</t>
  </si>
  <si>
    <t>RZH225BK0727</t>
  </si>
  <si>
    <t>RAD H700 T22 10B 27E HAB</t>
  </si>
  <si>
    <t>CC235H727</t>
  </si>
  <si>
    <t>PAN.SAMBA  22  700 10B 27E HAB</t>
  </si>
  <si>
    <t>RADIATEUR ARTIS 22HR 700X900</t>
  </si>
  <si>
    <t>RZH225BK0730</t>
  </si>
  <si>
    <t>RAD H700 T22 10B 30E HAB</t>
  </si>
  <si>
    <t>CC235H730</t>
  </si>
  <si>
    <t>PAN.SAMBA  22  700 10B 30E HAB</t>
  </si>
  <si>
    <t>RADIATEUR ARTIS 22HR 700X1000</t>
  </si>
  <si>
    <t>RZH225BK0733</t>
  </si>
  <si>
    <t>RAD H700 T22 10B 33E HAB</t>
  </si>
  <si>
    <t>CC235H733</t>
  </si>
  <si>
    <t>PAN.SAMBA  22  700 10B 33E HAB</t>
  </si>
  <si>
    <t>RADIATEUR ARTIS 22HR 700X1100</t>
  </si>
  <si>
    <t>RZH225BK0736</t>
  </si>
  <si>
    <t>RAD H700 T22 10B 36E HAB</t>
  </si>
  <si>
    <t>CC235H736</t>
  </si>
  <si>
    <t>PAN.SAMBA  22  700 10B 36E HAB</t>
  </si>
  <si>
    <t>RADIATEUR ARTIS 22HR 700X1200</t>
  </si>
  <si>
    <t>RZH225BK0739</t>
  </si>
  <si>
    <t>RAD H700 T22 10B 39E HAB</t>
  </si>
  <si>
    <t>CC235H739</t>
  </si>
  <si>
    <t>PAN.SAMBA  22  700 10B 39E HAB</t>
  </si>
  <si>
    <t>RADIATEUR ARTIS 22HR 700X1300</t>
  </si>
  <si>
    <t>RZH225BK0742</t>
  </si>
  <si>
    <t>RAD H700 T22 10B 42E HAB</t>
  </si>
  <si>
    <t>CC235H742</t>
  </si>
  <si>
    <t>PAN.SAMBA  22  700 10B 42E HAB</t>
  </si>
  <si>
    <t>RADIATEUR ARTIS 22HR 700X1400</t>
  </si>
  <si>
    <t>RZH225BK0745</t>
  </si>
  <si>
    <t>RAD H700 T22 10B 45E HAB</t>
  </si>
  <si>
    <t>CC235H745</t>
  </si>
  <si>
    <t>PAN.SAMBA  22  700 10B 45E HAB</t>
  </si>
  <si>
    <t>RADIATEUR ARTIS 22HR 700X1500</t>
  </si>
  <si>
    <t>RZH225BK0751</t>
  </si>
  <si>
    <t>RAD H700 T22 10B 51E HAB</t>
  </si>
  <si>
    <t>CC235H751</t>
  </si>
  <si>
    <t>PAN.SAMBA  22  700 10B 51E HAB</t>
  </si>
  <si>
    <t>RADIATEUR ARTIS 22HR 700X1700</t>
  </si>
  <si>
    <t>RZH225BK0757</t>
  </si>
  <si>
    <t>RAD H700 T22 10B 57E HAB</t>
  </si>
  <si>
    <t>CC235H757</t>
  </si>
  <si>
    <t>PAN.SAMBA  22  700 10B 57E HAB</t>
  </si>
  <si>
    <t>RADIATEUR ARTIS 22HR 700X1900</t>
  </si>
  <si>
    <t>RZH225BK0763</t>
  </si>
  <si>
    <t>RAD H700 T22 10B 63E HAB</t>
  </si>
  <si>
    <t>CC235H763</t>
  </si>
  <si>
    <t>PAN.SAMBA  22  700 10B 63E HAB</t>
  </si>
  <si>
    <t>RADIATEUR ARTIS 22HR 700X2100</t>
  </si>
  <si>
    <t>RZH225BK0912</t>
  </si>
  <si>
    <t>RAD H900 T22 10B 12E HAB</t>
  </si>
  <si>
    <t>CC235H912</t>
  </si>
  <si>
    <t>PAN.SAMBA  22  900 10B 12E HAB</t>
  </si>
  <si>
    <t>RADIATEUR ARTIS 22HR 900X400</t>
  </si>
  <si>
    <t>RZH225BK0915</t>
  </si>
  <si>
    <t>RAD H900 T22 10B 15E HAB</t>
  </si>
  <si>
    <t>CC235H915</t>
  </si>
  <si>
    <t>PAN.SAMBA  22  900 10B 15E HAB</t>
  </si>
  <si>
    <t>RADIATEUR ARTIS 22HR 900X500</t>
  </si>
  <si>
    <t>RZH225BK0918</t>
  </si>
  <si>
    <t>RAD H900 T22 10B 18E HAB</t>
  </si>
  <si>
    <t>CC235H918</t>
  </si>
  <si>
    <t>PAN.SAMBA  22  900 10B 18E HAB</t>
  </si>
  <si>
    <t>RADIATEUR ARTIS 22HR 900X600</t>
  </si>
  <si>
    <t>RZH225BK0921</t>
  </si>
  <si>
    <t>RAD H900 T22 10B 21E HAB</t>
  </si>
  <si>
    <t>CC235H921</t>
  </si>
  <si>
    <t>PAN.SAMBA  22  900 10B 21E HAB</t>
  </si>
  <si>
    <t>RADIATEUR ARTIS 22HR 900X700</t>
  </si>
  <si>
    <t>RZH225BK0924</t>
  </si>
  <si>
    <t>RAD H900 T22 10B 24E HAB</t>
  </si>
  <si>
    <t>CC235H924</t>
  </si>
  <si>
    <t>PAN.SAMBA  22  900 10B 24E HAB</t>
  </si>
  <si>
    <t>RADIATEUR ARTIS 22HR 900X800</t>
  </si>
  <si>
    <t>RZH225BK0927</t>
  </si>
  <si>
    <t>RAD H900 T22 10B 27E HAB</t>
  </si>
  <si>
    <t>CC235H927</t>
  </si>
  <si>
    <t>PAN.SAMBA  22  900 10B 27E HAB</t>
  </si>
  <si>
    <t>RADIATEUR ARTIS 22HR 900X900</t>
  </si>
  <si>
    <t>RZH225BK0930</t>
  </si>
  <si>
    <t>RAD H900 T22 10B 30E HAB</t>
  </si>
  <si>
    <t>CC235H930</t>
  </si>
  <si>
    <t>PAN.SAMBA  22  900 10B 30E HAB</t>
  </si>
  <si>
    <t>RADIATEUR ARTIS 22HR 900X1000</t>
  </si>
  <si>
    <t>RZH225BK0933</t>
  </si>
  <si>
    <t>RAD H900 T22 10B 33E HAB</t>
  </si>
  <si>
    <t>CC235H933</t>
  </si>
  <si>
    <t>PAN.SAMBA  22  900 10B 33E HAB</t>
  </si>
  <si>
    <t>RADIATEUR ARTIS 22HR 900X1100</t>
  </si>
  <si>
    <t>RZH225BK0936</t>
  </si>
  <si>
    <t>RAD H900 T22 10B 36E HAB</t>
  </si>
  <si>
    <t>CC235H936</t>
  </si>
  <si>
    <t>PAN.SAMBA  22  900 10B 36E HAB</t>
  </si>
  <si>
    <t>RADIATEUR ARTIS 22HR 900X1200</t>
  </si>
  <si>
    <t>RZH225BK0939</t>
  </si>
  <si>
    <t>RAD H900 T22 10B 39E HAB</t>
  </si>
  <si>
    <t>CC235H939</t>
  </si>
  <si>
    <t>PAN.SAMBA  22  900 10B 39E HAB</t>
  </si>
  <si>
    <t>RADIATEUR ARTIS 22HR 900X1300</t>
  </si>
  <si>
    <t>RZH225BK0942</t>
  </si>
  <si>
    <t>RAD H900 T22 10B 42E HAB</t>
  </si>
  <si>
    <t>CC235H942</t>
  </si>
  <si>
    <t>PAN.SAMBA  22  900 10B 42E HAB</t>
  </si>
  <si>
    <t>RADIATEUR ARTIS 22HR 900X1400</t>
  </si>
  <si>
    <t>RZH225BK0945</t>
  </si>
  <si>
    <t>RAD H900 T22 10B 45E HAB</t>
  </si>
  <si>
    <t>CC235H945</t>
  </si>
  <si>
    <t>PAN.SAMBA  22  900 10B 45E HAB</t>
  </si>
  <si>
    <t>RADIATEUR ARTIS 22HR 900X1500</t>
  </si>
  <si>
    <t>RZH225BK0951</t>
  </si>
  <si>
    <t>RAD H900 T22 10B 51E HAB</t>
  </si>
  <si>
    <t>CC235H951</t>
  </si>
  <si>
    <t>PAN.SAMBA  22  900 10B 51E HAB</t>
  </si>
  <si>
    <t>RADIATEUR ARTIS 22HR 900X1700</t>
  </si>
  <si>
    <t>RZH225BK0957</t>
  </si>
  <si>
    <t>RAD H900 T22 10B 57E HAB</t>
  </si>
  <si>
    <t>CC235H957</t>
  </si>
  <si>
    <t>PAN.SAMBA  22  900 10B 57E HAB</t>
  </si>
  <si>
    <t>RADIATEUR ARTIS 22HR 900X1900</t>
  </si>
  <si>
    <t>RZH225BK0963</t>
  </si>
  <si>
    <t>RAD H900 T22 10B 63E HAB</t>
  </si>
  <si>
    <t>CC235H963</t>
  </si>
  <si>
    <t>PAN.SAMBA  22  900 10B 63E HAB</t>
  </si>
  <si>
    <t>RADIATEUR ARTIS 22HR 900X2100</t>
  </si>
  <si>
    <t>RZH3250KJ415</t>
  </si>
  <si>
    <t>RAD H400 T32 10B 15E HAB DROIT</t>
  </si>
  <si>
    <t>CC332J415</t>
  </si>
  <si>
    <t>PAN.MATERNEL.32 C DR 400  15 E</t>
  </si>
  <si>
    <t>32C D</t>
  </si>
  <si>
    <t>RADIATEUR ARTIS 32ITD MAT 400X500</t>
  </si>
  <si>
    <t>32 ITD</t>
  </si>
  <si>
    <t>RZH3250KJ418</t>
  </si>
  <si>
    <t>RAD H400 T32 10B 18E HAB DROIT</t>
  </si>
  <si>
    <t>CC332J418</t>
  </si>
  <si>
    <t>PAN.MATERNEL.32 C DR 400  18 E</t>
  </si>
  <si>
    <t>RADIATEUR ARTIS 32ITD MAT 400X600</t>
  </si>
  <si>
    <t>RZH3250KJ421</t>
  </si>
  <si>
    <t>RAD H400 T32 10B 21E HAB DROIT</t>
  </si>
  <si>
    <t>CC332J421</t>
  </si>
  <si>
    <t>PAN.MATERNEL.32 C DR 400  21 E</t>
  </si>
  <si>
    <t>RADIATEUR ARTIS 32ITD MAT 400X700</t>
  </si>
  <si>
    <t>RZH3250KJ424</t>
  </si>
  <si>
    <t>RAD H400 T32 10B 24E HAB DROIT</t>
  </si>
  <si>
    <t>CC332J424</t>
  </si>
  <si>
    <t>PAN.MATERNEL.32 C DR 400  24 E</t>
  </si>
  <si>
    <t>RADIATEUR ARTIS 32ITD MAT 400X800</t>
  </si>
  <si>
    <t>RZH3250KJ427</t>
  </si>
  <si>
    <t>RAD H400 T32 10B 27E HAB DROIT</t>
  </si>
  <si>
    <t>CC332J427</t>
  </si>
  <si>
    <t>PAN.MATERNEL.32 C DR 400  27 E</t>
  </si>
  <si>
    <t>RADIATEUR ARTIS 32ITD MAT 400X900</t>
  </si>
  <si>
    <t>RZH3250KJ430</t>
  </si>
  <si>
    <t>RAD H400 T32 10B 30E HAB DROIT</t>
  </si>
  <si>
    <t>CC332J430</t>
  </si>
  <si>
    <t>PAN.MATERNEL.32 C DR 400  30 E</t>
  </si>
  <si>
    <t>RADIATEUR ARTIS 32ITD MAT 400X1000</t>
  </si>
  <si>
    <t>RZH3250KJ433</t>
  </si>
  <si>
    <t>RAD H400 T32 10B 33E HAB DROIT</t>
  </si>
  <si>
    <t>CC332J433</t>
  </si>
  <si>
    <t>PAN.MATERNEL.32 C DR 400  33 E</t>
  </si>
  <si>
    <t>RADIATEUR ARTIS 32ITD MAT 400X1100</t>
  </si>
  <si>
    <t>RZH3250KJ436</t>
  </si>
  <si>
    <t>RAD H400 T32 10B 36E HAB DROIT</t>
  </si>
  <si>
    <t>CC332J436</t>
  </si>
  <si>
    <t>PAN.MATERNEL.32 C DR 400  36 E</t>
  </si>
  <si>
    <t>RADIATEUR ARTIS 32ITD MAT 400X1200</t>
  </si>
  <si>
    <t>RZH3250KJ439</t>
  </si>
  <si>
    <t>RAD H400 T32 10B 39E HAB DROIT</t>
  </si>
  <si>
    <t>CC332J439</t>
  </si>
  <si>
    <t>PAN.MATERNEL.32 C DR 400  39 E</t>
  </si>
  <si>
    <t>RADIATEUR ARTIS 32ITD MAT 400X1300</t>
  </si>
  <si>
    <t>RZH3250KJ442</t>
  </si>
  <si>
    <t>RAD H400 T32 10B 42E HAB DROIT</t>
  </si>
  <si>
    <t>CC332J442</t>
  </si>
  <si>
    <t>PAN.MATERNEL.32 C DR 400  42 E</t>
  </si>
  <si>
    <t>RADIATEUR ARTIS 32ITD MAT 400X1400</t>
  </si>
  <si>
    <t>RZH3250KJ445</t>
  </si>
  <si>
    <t>RAD H400 T32 10B 45E HAB DROIT</t>
  </si>
  <si>
    <t>CC332J445</t>
  </si>
  <si>
    <t>PAN.MATERNEL.32 C DR 400  45 E</t>
  </si>
  <si>
    <t>RADIATEUR ARTIS 32ITD MAT 400X1500</t>
  </si>
  <si>
    <t>RZH3250KJ451</t>
  </si>
  <si>
    <t>RAD H400 T32 10B 51E HAB DROIT</t>
  </si>
  <si>
    <t>CC332J451</t>
  </si>
  <si>
    <t>PAN.MATERNEL.32 C DR 400  51 E</t>
  </si>
  <si>
    <t>RADIATEUR ARTIS 32ITD MAT 400X1700</t>
  </si>
  <si>
    <t>RZH3250KJ457</t>
  </si>
  <si>
    <t>RAD H400 T32 10B 57E HAB DROIT</t>
  </si>
  <si>
    <t>CC332J457</t>
  </si>
  <si>
    <t>PAN.MATERNEL.32 C DR 400  57 E</t>
  </si>
  <si>
    <t>RADIATEUR ARTIS 32ITD MAT 400X1900</t>
  </si>
  <si>
    <t>RZH3250KJ463</t>
  </si>
  <si>
    <t>RAD H400 T32 10B 63E HAB DROIT</t>
  </si>
  <si>
    <t>CC332J463</t>
  </si>
  <si>
    <t>PAN.MATERNEL.32 C DR 400  63 E</t>
  </si>
  <si>
    <t>RADIATEUR ARTIS 32ITD MAT 400X2100</t>
  </si>
  <si>
    <t>RZH3250KJ615</t>
  </si>
  <si>
    <t>RAD H600 T32 10B 15E HAB DROIT</t>
  </si>
  <si>
    <t>CC332J615</t>
  </si>
  <si>
    <t>PAN.MATERNEL.32 C DR 600  15 E</t>
  </si>
  <si>
    <t>RADIATEUR ARTIS 32ITD MAT 600X500</t>
  </si>
  <si>
    <t>RZH3250KJ618</t>
  </si>
  <si>
    <t>RAD H600 T32 10B 18E HAB DROIT</t>
  </si>
  <si>
    <t>CC332J618</t>
  </si>
  <si>
    <t>PAN.MATERNEL.32 C DR 600  18 E</t>
  </si>
  <si>
    <t>RADIATEUR ARTIS 32ITD MAT 600X600</t>
  </si>
  <si>
    <t>RZH3250KJ621</t>
  </si>
  <si>
    <t>RAD H600 T32 10B 21E HAB DROIT</t>
  </si>
  <si>
    <t>CC332J621</t>
  </si>
  <si>
    <t>PAN.MATERNEL.32 C DR 600  21 E</t>
  </si>
  <si>
    <t>RADIATEUR ARTIS 32ITD MAT 600X700</t>
  </si>
  <si>
    <t>RZH3250KJ624</t>
  </si>
  <si>
    <t>RAD H600 T32 10B 24E HAB DROIT</t>
  </si>
  <si>
    <t>CC332J624</t>
  </si>
  <si>
    <t>PAN.MATERNEL.32 C DR 600  24 E</t>
  </si>
  <si>
    <t>RADIATEUR ARTIS 32ITD MAT 600X800</t>
  </si>
  <si>
    <t>RZH3250KJ627</t>
  </si>
  <si>
    <t>RAD H600 T32 10B 27E HAB DROIT</t>
  </si>
  <si>
    <t>CC332J627</t>
  </si>
  <si>
    <t>PAN.MATERNEL.32 C DR 600  27 E</t>
  </si>
  <si>
    <t>RADIATEUR ARTIS 32ITD MAT 600X900</t>
  </si>
  <si>
    <t>RZH3250KJ630</t>
  </si>
  <si>
    <t>RAD H600 T32 10B 30E HAB DROIT</t>
  </si>
  <si>
    <t>CC332J630</t>
  </si>
  <si>
    <t>PAN.MATERNEL.32 C DR 600  30 E</t>
  </si>
  <si>
    <t>RADIATEUR ARTIS 32ITD MAT 600X1000</t>
  </si>
  <si>
    <t>RZH3250KJ633</t>
  </si>
  <si>
    <t>RAD H600 T32 10B 33E HAB DROIT</t>
  </si>
  <si>
    <t>CC332J633</t>
  </si>
  <si>
    <t>PAN.MATERNEL.32 C DR 600  33 E</t>
  </si>
  <si>
    <t>RADIATEUR ARTIS 32ITD MAT 600X1100</t>
  </si>
  <si>
    <t>RZH3250KJ636</t>
  </si>
  <si>
    <t>RAD H600 T32 10B 36E HAB DROIT</t>
  </si>
  <si>
    <t>CC332J636</t>
  </si>
  <si>
    <t>PAN.MATERNEL.32 C DR 600  36 E</t>
  </si>
  <si>
    <t>RADIATEUR ARTIS 32ITD MAT 600X1200</t>
  </si>
  <si>
    <t>RZH3250KJ639</t>
  </si>
  <si>
    <t>RAD H600 T32 10B 39E HAB DROIT</t>
  </si>
  <si>
    <t>CC332J639</t>
  </si>
  <si>
    <t>PAN.MATERNEL.32 C DR 600  39 E</t>
  </si>
  <si>
    <t>RADIATEUR ARTIS 32ITD MAT 600X1300</t>
  </si>
  <si>
    <t>RZH3250KJ642</t>
  </si>
  <si>
    <t>RAD H600 T32 10B 42E HAB DROIT</t>
  </si>
  <si>
    <t>CC332J642</t>
  </si>
  <si>
    <t>PAN.MATERNEL.32 C DR 600  42 E</t>
  </si>
  <si>
    <t>RADIATEUR ARTIS 32ITD MAT 600X1400</t>
  </si>
  <si>
    <t>RZH3250KJ645</t>
  </si>
  <si>
    <t>RAD H600 T32 10B 45E HAB DROIT</t>
  </si>
  <si>
    <t>CC332J645</t>
  </si>
  <si>
    <t>PAN.MATERNEL.32 C DR 600  45 E</t>
  </si>
  <si>
    <t>RADIATEUR ARTIS 32ITD MAT 600X1500</t>
  </si>
  <si>
    <t>RZH3250KJ651</t>
  </si>
  <si>
    <t>RAD H600 T32 10B 51E HAB DROIT</t>
  </si>
  <si>
    <t>CC332J651</t>
  </si>
  <si>
    <t>PAN.MATERNEL.32 C DR 600  51 E</t>
  </si>
  <si>
    <t>RADIATEUR ARTIS 32ITD MAT 600X1700</t>
  </si>
  <si>
    <t>RZH3250KJ657</t>
  </si>
  <si>
    <t>RAD H600 T32 10B 57E HAB DROIT</t>
  </si>
  <si>
    <t>CC332J657</t>
  </si>
  <si>
    <t>PAN.MATERNEL.32 C DR 600  57 E</t>
  </si>
  <si>
    <t>RADIATEUR ARTIS 32ITD MAT 600X1900</t>
  </si>
  <si>
    <t>RZH3250KJ663</t>
  </si>
  <si>
    <t>RAD H600 T32 10B 63E HAB DROIT</t>
  </si>
  <si>
    <t>CC332J663</t>
  </si>
  <si>
    <t>PAN.MATERNEL.32 C DR 600  63 E</t>
  </si>
  <si>
    <t>RADIATEUR ARTIS 32ITD MAT 600X2100</t>
  </si>
  <si>
    <t>RZH3250KJ715</t>
  </si>
  <si>
    <t>RAD H700 T32 10B 15E HAB DROIT</t>
  </si>
  <si>
    <t>CC332J715</t>
  </si>
  <si>
    <t>PAN.MATERNEL.32 C DR 700  15 E</t>
  </si>
  <si>
    <t>RADIATEUR ARTIS 32ITD MAT 700X500</t>
  </si>
  <si>
    <t>RZH3250KJ718</t>
  </si>
  <si>
    <t>RAD H700 T32 10B 18E HAB DROIT</t>
  </si>
  <si>
    <t>CC332J718</t>
  </si>
  <si>
    <t>PAN.MATERNEL.32 C DR 700  18 E</t>
  </si>
  <si>
    <t>RADIATEUR ARTIS 32ITD MAT 700X600</t>
  </si>
  <si>
    <t>RZH3250KJ721</t>
  </si>
  <si>
    <t>RAD H700 T32 10B 21E HAB DROIT</t>
  </si>
  <si>
    <t>CC332J721</t>
  </si>
  <si>
    <t>PAN.MATERNEL.32 C DR 700  21 E</t>
  </si>
  <si>
    <t>RADIATEUR ARTIS 32ITD MAT 700X700</t>
  </si>
  <si>
    <t>RZH3250KJ724</t>
  </si>
  <si>
    <t>RAD H700 T32 10B 24E HAB DROIT</t>
  </si>
  <si>
    <t>CC332J724</t>
  </si>
  <si>
    <t>PAN.MATERNEL.32 C DR 700  24 E</t>
  </si>
  <si>
    <t>RADIATEUR ARTIS 32ITD MAT 700X800</t>
  </si>
  <si>
    <t>RZH3250KJ727</t>
  </si>
  <si>
    <t>RAD H700 T32 10B 27E HAB DROIT</t>
  </si>
  <si>
    <t>CC332J727</t>
  </si>
  <si>
    <t>PAN.MATERNEL.32 C DR 700  27 E</t>
  </si>
  <si>
    <t>RADIATEUR ARTIS 32ITD MAT 700X900</t>
  </si>
  <si>
    <t>RZH3250KJ730</t>
  </si>
  <si>
    <t>RAD H700 T32 10B 30E HAB DROIT</t>
  </si>
  <si>
    <t>CC332J730</t>
  </si>
  <si>
    <t>PAN.MATERNEL.32 C DR 700  30 E</t>
  </si>
  <si>
    <t>RADIATEUR ARTIS 32ITD MAT 700X1000</t>
  </si>
  <si>
    <t>RZH3250KJ733</t>
  </si>
  <si>
    <t>RAD H700 T32 10B 33E HAB DROIT</t>
  </si>
  <si>
    <t>CC332J733</t>
  </si>
  <si>
    <t>PAN.MATERNEL.32 C DR 700  33 E</t>
  </si>
  <si>
    <t>RADIATEUR ARTIS 32ITD MAT 700X1100</t>
  </si>
  <si>
    <t>RZH3250KJ736</t>
  </si>
  <si>
    <t>RAD H700 T32 10B 36E HAB DROIT</t>
  </si>
  <si>
    <t>CC332J736</t>
  </si>
  <si>
    <t>PAN.MATERNEL.32 C DR 700  36 E</t>
  </si>
  <si>
    <t>RADIATEUR ARTIS 32ITD MAT 700X1200</t>
  </si>
  <si>
    <t>RZH3250KJ739</t>
  </si>
  <si>
    <t>RAD H700 T32 10B 39E HAB DROIT</t>
  </si>
  <si>
    <t>CC332J739</t>
  </si>
  <si>
    <t>PAN.MATERNEL.32 C DR 700  39 E</t>
  </si>
  <si>
    <t>RADIATEUR ARTIS 32ITD MAT 700X1300</t>
  </si>
  <si>
    <t>RZH3250KJ742</t>
  </si>
  <si>
    <t>RAD H700 T32 10B 42E HAB DROIT</t>
  </si>
  <si>
    <t>CC332J742</t>
  </si>
  <si>
    <t>PAN.MATERNEL.32 C DR 700  42 E</t>
  </si>
  <si>
    <t>RADIATEUR ARTIS 32ITD MAT 700X1400</t>
  </si>
  <si>
    <t>RZH3250KJ745</t>
  </si>
  <si>
    <t>RAD H700 T32 10B 45E HAB DROIT</t>
  </si>
  <si>
    <t>CC332J745</t>
  </si>
  <si>
    <t>PAN.MATERNEL.32 C DR 700  45 E</t>
  </si>
  <si>
    <t>RADIATEUR ARTIS 32ITD MAT 700X1500</t>
  </si>
  <si>
    <t>RZH3250KJ751</t>
  </si>
  <si>
    <t>RAD H700 T32 10B 51E HAB DROIT</t>
  </si>
  <si>
    <t>CC332J751</t>
  </si>
  <si>
    <t>PAN.MATERNEL.32 C DR 700  51 E</t>
  </si>
  <si>
    <t>RADIATEUR ARTIS 32ITD MAT 700X1700</t>
  </si>
  <si>
    <t>RZH3250KJ757</t>
  </si>
  <si>
    <t>RAD H700 T32 10B 57E HAB DROIT</t>
  </si>
  <si>
    <t>CC332J757</t>
  </si>
  <si>
    <t>PAN.MATERNEL.32 C DR 700  57 E</t>
  </si>
  <si>
    <t>RADIATEUR ARTIS 32ITD MAT 700X1900</t>
  </si>
  <si>
    <t>RZH3250KJ763</t>
  </si>
  <si>
    <t>RAD H700 T32 10B 63E HAB DROIT</t>
  </si>
  <si>
    <t>CC332J763</t>
  </si>
  <si>
    <t>PAN.MATERNEL.32 C DR 700  63 E</t>
  </si>
  <si>
    <t>RADIATEUR ARTIS 32ITD MAT 700X2100</t>
  </si>
  <si>
    <t>RZH3250KJ915</t>
  </si>
  <si>
    <t>RAD H900 T32 10B 15E HAB DROIT</t>
  </si>
  <si>
    <t>CC332J915</t>
  </si>
  <si>
    <t>PAN.MATERNEL.32 C DR 900  15 E</t>
  </si>
  <si>
    <t>RADIATEUR ARTIS 32ITD MAT 900X500</t>
  </si>
  <si>
    <t>RZH3250KJ918</t>
  </si>
  <si>
    <t>RAD H900 T32 10B 18E HAB DROIT</t>
  </si>
  <si>
    <t>CC332J918</t>
  </si>
  <si>
    <t>PAN.MATERNEL.32 C DR 900  18 E</t>
  </si>
  <si>
    <t>RADIATEUR ARTIS 32ITD MAT 900X600</t>
  </si>
  <si>
    <t>RZH3250KJ921</t>
  </si>
  <si>
    <t>RAD H900 T32 10B 21E HAB DROIT</t>
  </si>
  <si>
    <t>CC332J921</t>
  </si>
  <si>
    <t>PAN.MATERNEL.32 C DR 900  21 E</t>
  </si>
  <si>
    <t>RADIATEUR ARTIS 32ITD MAT 900X700</t>
  </si>
  <si>
    <t>RZH3250KJ924</t>
  </si>
  <si>
    <t>RAD H900 T32 10B 24E HAB DROIT</t>
  </si>
  <si>
    <t>CC332J924</t>
  </si>
  <si>
    <t>PAN.MATERNEL.32 C DR 900  24 E</t>
  </si>
  <si>
    <t>RADIATEUR ARTIS 32ITD MAT 900X800</t>
  </si>
  <si>
    <t>RZH3250KJ927</t>
  </si>
  <si>
    <t>RAD H900 T32 10B 27E HAB DROIT</t>
  </si>
  <si>
    <t>CC332J927</t>
  </si>
  <si>
    <t>PAN.MATERNEL.32 C DR 900  27 E</t>
  </si>
  <si>
    <t>RADIATEUR ARTIS 32ITD MAT 900X900</t>
  </si>
  <si>
    <t>RZH3250KJ930</t>
  </si>
  <si>
    <t>RAD H900 T32 10B 30E HAB DROIT</t>
  </si>
  <si>
    <t>CC332J930</t>
  </si>
  <si>
    <t>PAN.MATERNEL.32 C DR 900  30 E</t>
  </si>
  <si>
    <t>RADIATEUR ARTIS 32ITD MAT 900X1000</t>
  </si>
  <si>
    <t>RZH3250KJ933</t>
  </si>
  <si>
    <t>RAD H900 T32 10B 33E HAB DROIT</t>
  </si>
  <si>
    <t>CC332J933</t>
  </si>
  <si>
    <t>PAN.MATERNEL.32 C DR 900  33 E</t>
  </si>
  <si>
    <t>RADIATEUR ARTIS 32ITD MAT 900X1100</t>
  </si>
  <si>
    <t>RZH3250KJ936</t>
  </si>
  <si>
    <t>RAD H900 T32 10B 36E HAB DROIT</t>
  </si>
  <si>
    <t>CC332J936</t>
  </si>
  <si>
    <t>PAN.MATERNEL.32 C DR 900  36 E</t>
  </si>
  <si>
    <t>RADIATEUR ARTIS 32ITD MAT 900X1200</t>
  </si>
  <si>
    <t>RZH3250KJ939</t>
  </si>
  <si>
    <t>RAD H900 T32 10B 39E HAB DROIT</t>
  </si>
  <si>
    <t>CC332J939</t>
  </si>
  <si>
    <t>PAN.MATERNEL.32 C DR 900  39 E</t>
  </si>
  <si>
    <t>RADIATEUR ARTIS 32ITD MAT 900X1300</t>
  </si>
  <si>
    <t>RZH3250KJ942</t>
  </si>
  <si>
    <t>RAD H900 T32 10B 42E HAB DROIT</t>
  </si>
  <si>
    <t>CC332J942</t>
  </si>
  <si>
    <t>PAN.MATERNEL.32 C DR 900  42 E</t>
  </si>
  <si>
    <t>RADIATEUR ARTIS 32ITD MAT 900X1400</t>
  </si>
  <si>
    <t>RZH3250KJ945</t>
  </si>
  <si>
    <t>RAD H900 T32 10B 45E HAB DROIT</t>
  </si>
  <si>
    <t>CC332J945</t>
  </si>
  <si>
    <t>PAN.MATERNEL.32 C DR 900  45 E</t>
  </si>
  <si>
    <t>RADIATEUR ARTIS 32ITD MAT 900X1500</t>
  </si>
  <si>
    <t>RZH3250KJ951</t>
  </si>
  <si>
    <t>RAD H900 T32 10B 51E HAB DROIT</t>
  </si>
  <si>
    <t>CC332J951</t>
  </si>
  <si>
    <t>PAN.MATERNEL.32 C DR 900  51 E</t>
  </si>
  <si>
    <t>RADIATEUR ARTIS 32ITD MAT 900X1700</t>
  </si>
  <si>
    <t>RZH3250KJ957</t>
  </si>
  <si>
    <t>RAD H900 T32 10B 57E HAB DROIT</t>
  </si>
  <si>
    <t>CC332J957</t>
  </si>
  <si>
    <t>PAN.MATERNEL.32 C DR 900  57 E</t>
  </si>
  <si>
    <t>RADIATEUR ARTIS 32ITD MAT 900X1900</t>
  </si>
  <si>
    <t>RZH3250KJ963</t>
  </si>
  <si>
    <t>RAD H900 T32 10B 63E HAB DROIT</t>
  </si>
  <si>
    <t>CC332J963</t>
  </si>
  <si>
    <t>PAN.MATERNEL.32 C DR 900  63 E</t>
  </si>
  <si>
    <t>RADIATEUR ARTIS 32ITD MAT 900X2100</t>
  </si>
  <si>
    <t>RZH3250KK415</t>
  </si>
  <si>
    <t>RAD H400 T32 10B 15E HAB GAUCH</t>
  </si>
  <si>
    <t>CC332K415</t>
  </si>
  <si>
    <t>PAN.MATERNEL.32 C GH 400  15 E</t>
  </si>
  <si>
    <t>32C G</t>
  </si>
  <si>
    <t>RADIATEUR ARTIS 32ITG MAT 400X500</t>
  </si>
  <si>
    <t>32 ITG</t>
  </si>
  <si>
    <t>RZH3250KK418</t>
  </si>
  <si>
    <t>RAD H400 T32 10B 18E HAB GAUCH</t>
  </si>
  <si>
    <t>CC332K418</t>
  </si>
  <si>
    <t>PAN.MATERNEL.32 C GH 400  18 E</t>
  </si>
  <si>
    <t>RADIATEUR ARTIS 32ITG MAT 400X600</t>
  </si>
  <si>
    <t>RZH3250KK421</t>
  </si>
  <si>
    <t>RAD H400 T32 10B 21E HAB GAUCH</t>
  </si>
  <si>
    <t>CC332K421</t>
  </si>
  <si>
    <t>PAN.MATERNEL.32 C GH 400  21 E</t>
  </si>
  <si>
    <t>RADIATEUR ARTIS 32ITG MAT 400X700</t>
  </si>
  <si>
    <t>RZH3250KK424</t>
  </si>
  <si>
    <t>RAD H400 T32 10B 24E HAB GAUCH</t>
  </si>
  <si>
    <t>CC332K424</t>
  </si>
  <si>
    <t>PAN.MATERNEL.32 C GH 400  24 E</t>
  </si>
  <si>
    <t>RADIATEUR ARTIS 32ITG MAT 400X800</t>
  </si>
  <si>
    <t>RZH3250KK427</t>
  </si>
  <si>
    <t>RAD H400 T32 10B 27E HAB GAUCH</t>
  </si>
  <si>
    <t>CC332K427</t>
  </si>
  <si>
    <t>PAN.MATERNEL.32 C GH 400  27 E</t>
  </si>
  <si>
    <t>RADIATEUR ARTIS 32ITG MAT 400X900</t>
  </si>
  <si>
    <t>RZH3250KK430</t>
  </si>
  <si>
    <t>RAD H400 T32 10B 30E HAB GAUCH</t>
  </si>
  <si>
    <t>CC332K430</t>
  </si>
  <si>
    <t>PAN.MATERNEL.32 C GH 400  30 E</t>
  </si>
  <si>
    <t>RADIATEUR ARTIS 32ITG MAT 400X1000</t>
  </si>
  <si>
    <t>RZH3250KK433</t>
  </si>
  <si>
    <t>RAD H400 T32 10B 33E HAB GAUCH</t>
  </si>
  <si>
    <t>CC332K433</t>
  </si>
  <si>
    <t>PAN.MATERNEL.32 C GH 400  33 E</t>
  </si>
  <si>
    <t>RADIATEUR ARTIS 32ITG MAT 400X1100</t>
  </si>
  <si>
    <t>RZH3250KK436</t>
  </si>
  <si>
    <t>RAD H400 T32 10B 36E HAB GAUCH</t>
  </si>
  <si>
    <t>CC332K436</t>
  </si>
  <si>
    <t>PAN.MATERNEL.32 C GH 400  36 E</t>
  </si>
  <si>
    <t>RADIATEUR ARTIS 32ITG MAT 400X1200</t>
  </si>
  <si>
    <t>RZH3250KK439</t>
  </si>
  <si>
    <t>RAD H400 T32 10B 39E HAB GAUCH</t>
  </si>
  <si>
    <t>CC332K439</t>
  </si>
  <si>
    <t>PAN.MATERNEL.32 C GH 400  39 E</t>
  </si>
  <si>
    <t>RADIATEUR ARTIS 32ITG MAT 400X1300</t>
  </si>
  <si>
    <t>RZH3250KK442</t>
  </si>
  <si>
    <t>RAD H400 T32 10B 42E HAB GAUCH</t>
  </si>
  <si>
    <t>CC332K442</t>
  </si>
  <si>
    <t>PAN.MATERNEL.32 C GH 400  42 E</t>
  </si>
  <si>
    <t>RADIATEUR ARTIS 32ITG MAT 400X1400</t>
  </si>
  <si>
    <t>RZH3250KK445</t>
  </si>
  <si>
    <t>RAD H400 T32 10B 45E HAB GAUCH</t>
  </si>
  <si>
    <t>CC332K445</t>
  </si>
  <si>
    <t>PAN.MATERNEL.32 C GH 400  45 E</t>
  </si>
  <si>
    <t>RADIATEUR ARTIS 32ITG MAT 400X1500</t>
  </si>
  <si>
    <t>RZH3250KK451</t>
  </si>
  <si>
    <t>RAD H400 T32 10B 51E HAB GAUCH</t>
  </si>
  <si>
    <t>CC332K451</t>
  </si>
  <si>
    <t>PAN.MATERNEL.32 C GH 400  51 E</t>
  </si>
  <si>
    <t>RADIATEUR ARTIS 32ITG MAT 400X1700</t>
  </si>
  <si>
    <t>RZH3250KK457</t>
  </si>
  <si>
    <t>RAD H400 T32 10B 57E HAB GAUCH</t>
  </si>
  <si>
    <t>CC332K457</t>
  </si>
  <si>
    <t>PAN.MATERNEL.32 C GH 400  57 E</t>
  </si>
  <si>
    <t>RADIATEUR ARTIS 32ITG MAT 400X1900</t>
  </si>
  <si>
    <t>RZH3250KK463</t>
  </si>
  <si>
    <t>RAD H400 T32 10B 63E HAB GAUCH</t>
  </si>
  <si>
    <t>CC332K463</t>
  </si>
  <si>
    <t>PAN.MATERNEL.32 C GH 400  63 E</t>
  </si>
  <si>
    <t>RADIATEUR ARTIS 32ITG MAT 400X2100</t>
  </si>
  <si>
    <t>RZH3250KK615</t>
  </si>
  <si>
    <t>RAD H600 T32 10B 15E HAB GAUCH</t>
  </si>
  <si>
    <t>CC332K615</t>
  </si>
  <si>
    <t>PAN.MATERNEL.32 C GH 600  15 E</t>
  </si>
  <si>
    <t>RADIATEUR ARTIS 32ITG MAT 600X500</t>
  </si>
  <si>
    <t>RZH3250KK618</t>
  </si>
  <si>
    <t>RAD H600 T32 10B 18E HAB GAUCH</t>
  </si>
  <si>
    <t>CC332K618</t>
  </si>
  <si>
    <t>PAN.MATERNEL.32 C GH 600  18 E</t>
  </si>
  <si>
    <t>RADIATEUR ARTIS 32ITG MAT 600X600</t>
  </si>
  <si>
    <t>RZH3250KK621</t>
  </si>
  <si>
    <t>RAD H600 T32 10B 21E HAB GAUCH</t>
  </si>
  <si>
    <t>CC332K621</t>
  </si>
  <si>
    <t>PAN.MATERNEL.32 C GH 600  21 E</t>
  </si>
  <si>
    <t>RADIATEUR ARTIS 32ITG MAT 600X700</t>
  </si>
  <si>
    <t>RZH3250KK624</t>
  </si>
  <si>
    <t>RAD H600 T32 10B 24E HAB GAUCH</t>
  </si>
  <si>
    <t>CC332K624</t>
  </si>
  <si>
    <t>PAN.MATERNEL.32 C GH 600  24 E</t>
  </si>
  <si>
    <t>RADIATEUR ARTIS 32ITG MAT 600X800</t>
  </si>
  <si>
    <t>RZH3250KK627</t>
  </si>
  <si>
    <t>RAD H600 T32 10B 27E HAB GAUCH</t>
  </si>
  <si>
    <t>CC332K627</t>
  </si>
  <si>
    <t>PAN.MATERNEL.32 C GH 600  27 E</t>
  </si>
  <si>
    <t>RADIATEUR ARTIS 32ITG MAT 600X900</t>
  </si>
  <si>
    <t>RZH3250KK630</t>
  </si>
  <si>
    <t>RAD H600 T32 10B 30E HAB GAUCH</t>
  </si>
  <si>
    <t>CC332K630</t>
  </si>
  <si>
    <t>PAN.MATERNEL.32 C GH 600  30 E</t>
  </si>
  <si>
    <t>RADIATEUR ARTIS 32ITG MAT 600X1000</t>
  </si>
  <si>
    <t>RZH3250KK633</t>
  </si>
  <si>
    <t>RAD H600 T32 10B 33E HAB GAUCH</t>
  </si>
  <si>
    <t>CC332K633</t>
  </si>
  <si>
    <t>PAN.MATERNEL.32 C GH 600  33 E</t>
  </si>
  <si>
    <t>RADIATEUR ARTIS 32ITG MAT 600X1100</t>
  </si>
  <si>
    <t>RZH3250KK636</t>
  </si>
  <si>
    <t>RAD H600 T32 10B 36E HAB GAUCH</t>
  </si>
  <si>
    <t>CC332K636</t>
  </si>
  <si>
    <t>PAN.MATERNEL.32 C GH 600  36 E</t>
  </si>
  <si>
    <t>RADIATEUR ARTIS 32ITG MAT 600X1200</t>
  </si>
  <si>
    <t>RZH3250KK639</t>
  </si>
  <si>
    <t>RAD H600 T32 10B 39E HAB GAUCH</t>
  </si>
  <si>
    <t>CC332K639</t>
  </si>
  <si>
    <t>PAN.MATERNEL.32 C GH 600  39 E</t>
  </si>
  <si>
    <t>RADIATEUR ARTIS 32ITG MAT 600X1300</t>
  </si>
  <si>
    <t>RZH3250KK642</t>
  </si>
  <si>
    <t>RAD H600 T32 10B 42E HAB GAUCH</t>
  </si>
  <si>
    <t>CC332K642</t>
  </si>
  <si>
    <t>PAN.MATERNEL.32 C GH 600  42 E</t>
  </si>
  <si>
    <t>RADIATEUR ARTIS 32ITG MAT 600X1400</t>
  </si>
  <si>
    <t>RZH3250KK645</t>
  </si>
  <si>
    <t>RAD H600 T32 10B 45E HAB GAUCH</t>
  </si>
  <si>
    <t>CC332K645</t>
  </si>
  <si>
    <t>PAN.MATERNEL.32 C GH 600  45 E</t>
  </si>
  <si>
    <t>RADIATEUR ARTIS 32ITG MAT 600X1500</t>
  </si>
  <si>
    <t>RZH3250KK651</t>
  </si>
  <si>
    <t>RAD H600 T32 10B 51E HAB GAUCH</t>
  </si>
  <si>
    <t>CC332K651</t>
  </si>
  <si>
    <t>PAN.MATERNEL.32 C GH 600  51 E</t>
  </si>
  <si>
    <t>RADIATEUR ARTIS 32ITG MAT 600X1700</t>
  </si>
  <si>
    <t>RZH3250KK657</t>
  </si>
  <si>
    <t>RAD H600 T32 10B 57E HAB GAUCH</t>
  </si>
  <si>
    <t>CC332K657</t>
  </si>
  <si>
    <t>PAN.MATERNEL.32 C GH 600  57 E</t>
  </si>
  <si>
    <t>RADIATEUR ARTIS 32ITG MAT 600X1900</t>
  </si>
  <si>
    <t>RZH3250KK663</t>
  </si>
  <si>
    <t>RAD H600 T32 10B 63E HAB GAUCH</t>
  </si>
  <si>
    <t>CC332K663</t>
  </si>
  <si>
    <t>PAN.MATERNEL.32 C GH 600  63 E</t>
  </si>
  <si>
    <t>RADIATEUR ARTIS 32ITG MAT 600X2100</t>
  </si>
  <si>
    <t>RZH3250KK715</t>
  </si>
  <si>
    <t>RAD H700 T32 10B 15E HAB GAUCH</t>
  </si>
  <si>
    <t>CC332K715</t>
  </si>
  <si>
    <t>PAN.MATERNEL.32 C GH 700  15 E</t>
  </si>
  <si>
    <t>RADIATEUR ARTIS 32ITG MAT 700X500</t>
  </si>
  <si>
    <t>RZH3250KK718</t>
  </si>
  <si>
    <t>RAD H700 T32 10B 18E HAB GAUCH</t>
  </si>
  <si>
    <t>CC332K718</t>
  </si>
  <si>
    <t>PAN.MATERNEL.32 C GH 700  18 E</t>
  </si>
  <si>
    <t>RADIATEUR ARTIS 32ITG MAT 700X600</t>
  </si>
  <si>
    <t>RZH3250KK721</t>
  </si>
  <si>
    <t>RAD H700 T32 10B 21E HAB GAUCH</t>
  </si>
  <si>
    <t>CC332K721</t>
  </si>
  <si>
    <t>PAN.MATERNEL.32 C GH 700  21 E</t>
  </si>
  <si>
    <t>RADIATEUR ARTIS 32ITG MAT 700X700</t>
  </si>
  <si>
    <t>RZH3250KK724</t>
  </si>
  <si>
    <t>RAD H700 T32 10B 24E HAB GAUCH</t>
  </si>
  <si>
    <t>CC332K724</t>
  </si>
  <si>
    <t>PAN.MATERNEL.32 C GH 700  24 E</t>
  </si>
  <si>
    <t>RADIATEUR ARTIS 32ITG MAT 700X800</t>
  </si>
  <si>
    <t>RZH3250KK727</t>
  </si>
  <si>
    <t>RAD H700 T32 10B 27E HAB GAUCH</t>
  </si>
  <si>
    <t>CC332K727</t>
  </si>
  <si>
    <t>PAN.MATERNEL.32 C GH 700  27 E</t>
  </si>
  <si>
    <t>RADIATEUR ARTIS 32ITG MAT 700X900</t>
  </si>
  <si>
    <t>RZH3250KK730</t>
  </si>
  <si>
    <t>RAD H700 T32 10B 30E HAB GAUCH</t>
  </si>
  <si>
    <t>CC332K730</t>
  </si>
  <si>
    <t>PAN.MATERNEL.32 C GH 700  30 E</t>
  </si>
  <si>
    <t>RADIATEUR ARTIS 32ITG MAT 700X1000</t>
  </si>
  <si>
    <t>RZH3250KK733</t>
  </si>
  <si>
    <t>RAD H700 T32 10B 33E HAB GAUCH</t>
  </si>
  <si>
    <t>CC332K733</t>
  </si>
  <si>
    <t>PAN.MATERNEL.32 C GH 700  33 E</t>
  </si>
  <si>
    <t>RADIATEUR ARTIS 32ITG MAT 700X1100</t>
  </si>
  <si>
    <t>RZH3250KK736</t>
  </si>
  <si>
    <t>RAD H700 T32 10B 36E HAB GAUCH</t>
  </si>
  <si>
    <t>CC332K736</t>
  </si>
  <si>
    <t>PAN.MATERNEL.32 C GH 700  36 E</t>
  </si>
  <si>
    <t>RADIATEUR ARTIS 32ITG MAT 700X1200</t>
  </si>
  <si>
    <t>RZH3250KK739</t>
  </si>
  <si>
    <t>RAD H700 T32 10B 39E HAB GAUCH</t>
  </si>
  <si>
    <t>CC332K739</t>
  </si>
  <si>
    <t>PAN.MATERNEL.32 C GH 700  39 E</t>
  </si>
  <si>
    <t>RADIATEUR ARTIS 32ITG MAT 700X1300</t>
  </si>
  <si>
    <t>RZH3250KK742</t>
  </si>
  <si>
    <t>RAD H700 T32 10B 42E HAB GAUCH</t>
  </si>
  <si>
    <t>CC332K742</t>
  </si>
  <si>
    <t>PAN.MATERNEL.32 C GH 700  42 E</t>
  </si>
  <si>
    <t>RADIATEUR ARTIS 32ITG MAT 700X1400</t>
  </si>
  <si>
    <t>RZH3250KK745</t>
  </si>
  <si>
    <t>RAD H700 T32 10B 45E HAB GAUCH</t>
  </si>
  <si>
    <t>CC332K745</t>
  </si>
  <si>
    <t>PAN.MATERNEL.32 C GH 700  45 E</t>
  </si>
  <si>
    <t>RADIATEUR ARTIS 32ITG MAT 700X1500</t>
  </si>
  <si>
    <t>RZH3250KK751</t>
  </si>
  <si>
    <t>RAD H700 T32 10B 51E HAB GAUCH</t>
  </si>
  <si>
    <t>CC332K751</t>
  </si>
  <si>
    <t>PAN.MATERNEL.32 C GH 700  51 E</t>
  </si>
  <si>
    <t>RADIATEUR ARTIS 32ITG MAT 700X1700</t>
  </si>
  <si>
    <t>RZH3250KK757</t>
  </si>
  <si>
    <t>RAD H700 T32 10B 57E HAB GAUCH</t>
  </si>
  <si>
    <t>CC332K757</t>
  </si>
  <si>
    <t>PAN.MATERNEL.32 C GH 700  57 E</t>
  </si>
  <si>
    <t>RADIATEUR ARTIS 32ITG MAT 700X1900</t>
  </si>
  <si>
    <t>RZH3250KK763</t>
  </si>
  <si>
    <t>RAD H700 T32 10B 63E HAB GAUCH</t>
  </si>
  <si>
    <t>CC332K763</t>
  </si>
  <si>
    <t>PAN.MATERNEL.32 C GH 700  63 E</t>
  </si>
  <si>
    <t>RADIATEUR ARTIS 32ITG MAT 700X2100</t>
  </si>
  <si>
    <t>RZH3250KK915</t>
  </si>
  <si>
    <t>RAD H900 T32 10B 15E HAB GAUCH</t>
  </si>
  <si>
    <t>CC332K915</t>
  </si>
  <si>
    <t>PAN.MATERNEL.32 C GH 900  15 E</t>
  </si>
  <si>
    <t>RADIATEUR ARTIS 32ITG MAT 900X500</t>
  </si>
  <si>
    <t>RZH3250KK918</t>
  </si>
  <si>
    <t>RAD H900 T32 10B 18E HAB GAUCH</t>
  </si>
  <si>
    <t>CC332K918</t>
  </si>
  <si>
    <t>PAN.MATERNEL.32 C GH 900  18 E</t>
  </si>
  <si>
    <t>RADIATEUR ARTIS 32ITG MAT 900X600</t>
  </si>
  <si>
    <t>RZH3250KK921</t>
  </si>
  <si>
    <t>RAD H900 T32 10B 21E HAB GAUCH</t>
  </si>
  <si>
    <t>CC332K921</t>
  </si>
  <si>
    <t>PAN.MATERNEL.32 C GH 900  21 E</t>
  </si>
  <si>
    <t>RADIATEUR ARTIS 32ITG MAT 900X700</t>
  </si>
  <si>
    <t>RZH3250KK924</t>
  </si>
  <si>
    <t>RAD H900 T32 10B 24E HAB GAUCH</t>
  </si>
  <si>
    <t>CC332K924</t>
  </si>
  <si>
    <t>PAN.MATERNEL.32 C GH 900  24 E</t>
  </si>
  <si>
    <t>RADIATEUR ARTIS 32ITG MAT 900X800</t>
  </si>
  <si>
    <t>RZH3250KK927</t>
  </si>
  <si>
    <t>RAD H900 T32 10B 27E HAB GAUCH</t>
  </si>
  <si>
    <t>CC332K927</t>
  </si>
  <si>
    <t>PAN.MATERNEL.32 C GH 900  27 E</t>
  </si>
  <si>
    <t>RADIATEUR ARTIS 32ITG MAT 900X900</t>
  </si>
  <si>
    <t>RZH3250KK930</t>
  </si>
  <si>
    <t>RAD H900 T32 10B 30E HAB GAUCH</t>
  </si>
  <si>
    <t>CC332K930</t>
  </si>
  <si>
    <t>PAN.MATERNEL.32 C GH 900  30 E</t>
  </si>
  <si>
    <t>RADIATEUR ARTIS 32ITG MAT 900X1000</t>
  </si>
  <si>
    <t>RZH3250KK933</t>
  </si>
  <si>
    <t>RAD H900 T32 10B 33E HAB GAUCH</t>
  </si>
  <si>
    <t>CC332K933</t>
  </si>
  <si>
    <t>PAN.MATERNEL.32 C GH 900  33 E</t>
  </si>
  <si>
    <t>RADIATEUR ARTIS 32ITG MAT 900X1100</t>
  </si>
  <si>
    <t>RZH3250KK936</t>
  </si>
  <si>
    <t>RAD H900 T32 10B 36E HAB GAUCH</t>
  </si>
  <si>
    <t>CC332K936</t>
  </si>
  <si>
    <t>PAN.MATERNEL.32 C GH 900  36 E</t>
  </si>
  <si>
    <t>RADIATEUR ARTIS 32ITG MAT 900X1200</t>
  </si>
  <si>
    <t>RZH3250KK939</t>
  </si>
  <si>
    <t>RAD H900 T32 10B 39E HAB GAUCH</t>
  </si>
  <si>
    <t>CC332K939</t>
  </si>
  <si>
    <t>PAN.MATERNEL.32 C GH 900  39 E</t>
  </si>
  <si>
    <t>RADIATEUR ARTIS 32ITG MAT 900X1300</t>
  </si>
  <si>
    <t>RZH3250KK942</t>
  </si>
  <si>
    <t>RAD H900 T32 10B 42E HAB GAUCH</t>
  </si>
  <si>
    <t>CC332K942</t>
  </si>
  <si>
    <t>PAN.MATERNEL.32 C GH 900  42 E</t>
  </si>
  <si>
    <t>RADIATEUR ARTIS 32ITG MAT 900X1400</t>
  </si>
  <si>
    <t>RZH3250KK945</t>
  </si>
  <si>
    <t>RAD H900 T32 10B 45E HAB GAUCH</t>
  </si>
  <si>
    <t>CC332K945</t>
  </si>
  <si>
    <t>PAN.MATERNEL.32 C GH 900  45 E</t>
  </si>
  <si>
    <t>RADIATEUR ARTIS 32ITG MAT 900X1500</t>
  </si>
  <si>
    <t>RZH3250KK951</t>
  </si>
  <si>
    <t>RAD H900 T32 10B 51E HAB GAUCH</t>
  </si>
  <si>
    <t>CC332K951</t>
  </si>
  <si>
    <t>PAN.MATERNEL.32 C GH 900  51 E</t>
  </si>
  <si>
    <t>RADIATEUR ARTIS 32ITG MAT 900X1700</t>
  </si>
  <si>
    <t>RZH3250KK957</t>
  </si>
  <si>
    <t>RAD H900 T32 10B 57E HAB GAUCH</t>
  </si>
  <si>
    <t>CC332K957</t>
  </si>
  <si>
    <t>PAN.MATERNEL.32 C GH 900  57 E</t>
  </si>
  <si>
    <t>RADIATEUR ARTIS 32ITG MAT 900X1900</t>
  </si>
  <si>
    <t>RZH3250KK963</t>
  </si>
  <si>
    <t>RAD H900 T32 10B 63E HAB GAUCH</t>
  </si>
  <si>
    <t>CC332K963</t>
  </si>
  <si>
    <t>PAN.MATERNEL.32 C GH 900  63 E</t>
  </si>
  <si>
    <t>RADIATEUR ARTIS 32ITG MAT 900X2100</t>
  </si>
  <si>
    <t>RZH335BK0312</t>
  </si>
  <si>
    <t>RAD H300 T33 10B 12E HAB</t>
  </si>
  <si>
    <t>CC335H312</t>
  </si>
  <si>
    <t>PAN.SAMBA  33  300 10B 12E HAB</t>
  </si>
  <si>
    <t>33 HB</t>
  </si>
  <si>
    <t>RADIATEUR ARTIS 33HR 300X400</t>
  </si>
  <si>
    <t>33 HR</t>
  </si>
  <si>
    <t>RZH335BK0315</t>
  </si>
  <si>
    <t>RAD H300 T33 10B 15E HAB</t>
  </si>
  <si>
    <t>CC335H315</t>
  </si>
  <si>
    <t>PAN.SAMBA  33  300 10B 15E HAB</t>
  </si>
  <si>
    <t>RADIATEUR ARTIS 33HR 300X500</t>
  </si>
  <si>
    <t>RZH335BK0318</t>
  </si>
  <si>
    <t>RAD H300 T33 10B 18E HAB</t>
  </si>
  <si>
    <t>CC335H318</t>
  </si>
  <si>
    <t>PAN.SAMBA  33  300 10B 18E HAB</t>
  </si>
  <si>
    <t>RADIATEUR ARTIS 33HR 300X600</t>
  </si>
  <si>
    <t>RZH335BK0321</t>
  </si>
  <si>
    <t>RAD H300 T33 10B 21E HAB</t>
  </si>
  <si>
    <t>CC335H321</t>
  </si>
  <si>
    <t>PAN.SAMBA  33  300 10B 21E HAB</t>
  </si>
  <si>
    <t>RADIATEUR ARTIS 33HR 300X700</t>
  </si>
  <si>
    <t>RZH335BK0324</t>
  </si>
  <si>
    <t>RAD H300 T33 10B 24E HAB</t>
  </si>
  <si>
    <t>CC335H324</t>
  </si>
  <si>
    <t>PAN.SAMBA  33  300 10B 24E HAB</t>
  </si>
  <si>
    <t>RADIATEUR ARTIS 33HR 300X800</t>
  </si>
  <si>
    <t>RZH335BK0327</t>
  </si>
  <si>
    <t>RAD H300 T33 10B 27E HAB</t>
  </si>
  <si>
    <t>CC335H327</t>
  </si>
  <si>
    <t>PAN.SAMBA  33  300 10B 27E HAB</t>
  </si>
  <si>
    <t>RADIATEUR ARTIS 33HR 300X900</t>
  </si>
  <si>
    <t>RZH335BK0330</t>
  </si>
  <si>
    <t>RAD H300 T33 10B 30E HAB</t>
  </si>
  <si>
    <t>CC335H330</t>
  </si>
  <si>
    <t>PAN.SAMBA  33  300 10B 30E HAB</t>
  </si>
  <si>
    <t>RADIATEUR ARTIS 33HR 300X1000</t>
  </si>
  <si>
    <t>RZH335BK0333</t>
  </si>
  <si>
    <t>RAD H300 T33 10B 33E HAB</t>
  </si>
  <si>
    <t>CC335H333</t>
  </si>
  <si>
    <t>PAN.SAMBA  33  300 10B 33E HAB</t>
  </si>
  <si>
    <t>RADIATEUR ARTIS 33HR 300X1100</t>
  </si>
  <si>
    <t>RZH335BK0336</t>
  </si>
  <si>
    <t>RAD H300 T33 10B 36E HAB</t>
  </si>
  <si>
    <t>CC335H336</t>
  </si>
  <si>
    <t>PAN.SAMBA  33  300 10B 36E HAB</t>
  </si>
  <si>
    <t>RADIATEUR ARTIS 33HR 300X1200</t>
  </si>
  <si>
    <t>RZH335BK0339</t>
  </si>
  <si>
    <t>RAD H300 T33 10B 39E HAB</t>
  </si>
  <si>
    <t>CC335H339</t>
  </si>
  <si>
    <t>PAN.SAMBA  33  300 10B 39E HAB</t>
  </si>
  <si>
    <t>RADIATEUR ARTIS 33HR 300X1300</t>
  </si>
  <si>
    <t>RZH335BK0342</t>
  </si>
  <si>
    <t>RAD H300 T33 10B 42E HAB</t>
  </si>
  <si>
    <t>CC335H342</t>
  </si>
  <si>
    <t>PAN.SAMBA  33  300 10B 42E HAB</t>
  </si>
  <si>
    <t>RADIATEUR ARTIS 33HR 300X1400</t>
  </si>
  <si>
    <t>RZH335BK0345</t>
  </si>
  <si>
    <t>RAD H300 T33 10B 45E HAB</t>
  </si>
  <si>
    <t>CC335H345</t>
  </si>
  <si>
    <t>PAN.SAMBA  33  300 10B 45E HAB</t>
  </si>
  <si>
    <t>RADIATEUR ARTIS 33HR 300X1500</t>
  </si>
  <si>
    <t>RZH335BK0351</t>
  </si>
  <si>
    <t>RAD H300 T33 10B 51E HAB</t>
  </si>
  <si>
    <t>CC335H351</t>
  </si>
  <si>
    <t>PAN.SAMBA  33  300 10B 51E HAB</t>
  </si>
  <si>
    <t>RADIATEUR ARTIS 33HR 300X1700</t>
  </si>
  <si>
    <t>RZH335BK0357</t>
  </si>
  <si>
    <t>RAD H300 T33 10B 57E HAB</t>
  </si>
  <si>
    <t>CC335H357</t>
  </si>
  <si>
    <t>PAN.SAMBA  33  300 10B 57E HAB</t>
  </si>
  <si>
    <t>RADIATEUR ARTIS 33HR 300X1900</t>
  </si>
  <si>
    <t>RZH335BK0363</t>
  </si>
  <si>
    <t>RAD H300 T33 10B 63E HAB</t>
  </si>
  <si>
    <t>CC335H363</t>
  </si>
  <si>
    <t>PAN.SAMBA  33  300 10B 63E HAB</t>
  </si>
  <si>
    <t>RADIATEUR ARTIS 33HR 300X2100</t>
  </si>
  <si>
    <t>RZH335BK0412</t>
  </si>
  <si>
    <t>RAD H400 T33 10B 12E HAB</t>
  </si>
  <si>
    <t>CC335H412</t>
  </si>
  <si>
    <t>PAN.SAMBA  33  400 10B 12E HAB</t>
  </si>
  <si>
    <t>RADIATEUR ARTIS 33HR 400X400</t>
  </si>
  <si>
    <t>RZH335BK0415</t>
  </si>
  <si>
    <t>RAD H400 T33 10B 15E HAB</t>
  </si>
  <si>
    <t>CC335H415</t>
  </si>
  <si>
    <t>PAN.SAMBA  33  400 10B 15E HAB</t>
  </si>
  <si>
    <t>RADIATEUR ARTIS 33HR 400X500</t>
  </si>
  <si>
    <t>RZH335BK0418</t>
  </si>
  <si>
    <t>RAD H400 T33 10B 18E HAB</t>
  </si>
  <si>
    <t>CC335H418</t>
  </si>
  <si>
    <t>PAN.SAMBA  33  400 10B 18E HAB</t>
  </si>
  <si>
    <t>RADIATEUR ARTIS 33HR 400X600</t>
  </si>
  <si>
    <t>RZH335BK0421</t>
  </si>
  <si>
    <t>RAD H400 T33 10B 21E HAB</t>
  </si>
  <si>
    <t>CC335H421</t>
  </si>
  <si>
    <t>PAN.SAMBA  33  400 10B 21E HAB</t>
  </si>
  <si>
    <t>RADIATEUR ARTIS 33HR 400X700</t>
  </si>
  <si>
    <t>RZH335BK0424</t>
  </si>
  <si>
    <t>RAD H400 T33 10B 24E HAB</t>
  </si>
  <si>
    <t>CC335H424</t>
  </si>
  <si>
    <t>PAN.SAMBA  33  400 10B 24E HAB</t>
  </si>
  <si>
    <t>RADIATEUR ARTIS 33HR 400X800</t>
  </si>
  <si>
    <t>RZH335BK0427</t>
  </si>
  <si>
    <t>RAD H400 T33 10B 27E HAB</t>
  </si>
  <si>
    <t>CC335H427</t>
  </si>
  <si>
    <t>PAN.SAMBA  33  400 10B 27E HAB</t>
  </si>
  <si>
    <t>RADIATEUR ARTIS 33HR 400X900</t>
  </si>
  <si>
    <t>RZH335BK0430</t>
  </si>
  <si>
    <t>RAD H400 T33 10B 30E HAB</t>
  </si>
  <si>
    <t>CC335H430</t>
  </si>
  <si>
    <t>PAN.SAMBA  33  400 10B 30E HAB</t>
  </si>
  <si>
    <t>RADIATEUR ARTIS 33HR 400X1000</t>
  </si>
  <si>
    <t>RZH335BK0433</t>
  </si>
  <si>
    <t>RAD H400 T33 10B 33E HAB</t>
  </si>
  <si>
    <t>CC335H433</t>
  </si>
  <si>
    <t>PAN.SAMBA  33  400 10B 33E HAB</t>
  </si>
  <si>
    <t>RADIATEUR ARTIS 33HR 400X1100</t>
  </si>
  <si>
    <t>RZH335BK0436</t>
  </si>
  <si>
    <t>RAD H400 T33 10B 36E HAB</t>
  </si>
  <si>
    <t>CC335H436</t>
  </si>
  <si>
    <t>PAN.SAMBA  33  400 10B 36E HAB</t>
  </si>
  <si>
    <t>RADIATEUR ARTIS 33HR 400X1200</t>
  </si>
  <si>
    <t>RZH335BK0439</t>
  </si>
  <si>
    <t>RAD H400 T33 10B 39E HAB</t>
  </si>
  <si>
    <t>CC335H439</t>
  </si>
  <si>
    <t>PAN.SAMBA  33  400 10B 39E HAB</t>
  </si>
  <si>
    <t>RADIATEUR ARTIS 33HR 400X1300</t>
  </si>
  <si>
    <t>RZH335BK0442</t>
  </si>
  <si>
    <t>RAD H400 T33 10B 42E HAB</t>
  </si>
  <si>
    <t>CC335H442</t>
  </si>
  <si>
    <t>PAN.SAMBA  33  400 10B 42E HAB</t>
  </si>
  <si>
    <t>RADIATEUR ARTIS 33HR 400X1400</t>
  </si>
  <si>
    <t>RZH335BK0445</t>
  </si>
  <si>
    <t>RAD H400 T33 10B 45E HAB</t>
  </si>
  <si>
    <t>CC335H445</t>
  </si>
  <si>
    <t>PAN.SAMBA  33  400 10B 45E HAB</t>
  </si>
  <si>
    <t>RADIATEUR ARTIS 33HR 400X1500</t>
  </si>
  <si>
    <t>RZH335BK0451</t>
  </si>
  <si>
    <t>RAD H400 T33 10B 51E HAB</t>
  </si>
  <si>
    <t>CC335H451</t>
  </si>
  <si>
    <t>PAN.SAMBA  33  400 10B 51E HAB</t>
  </si>
  <si>
    <t>RADIATEUR ARTIS 33HR 400X1700</t>
  </si>
  <si>
    <t>RZH335BK0457</t>
  </si>
  <si>
    <t>RAD H400 T33 10B 57E HAB</t>
  </si>
  <si>
    <t>CC335H457</t>
  </si>
  <si>
    <t>PAN.SAMBA  33  400 10B 57E HAB</t>
  </si>
  <si>
    <t>RADIATEUR ARTIS 33HR 400X1900</t>
  </si>
  <si>
    <t>RZH335BK0463</t>
  </si>
  <si>
    <t>RAD H400 T33 10B 63E HAB</t>
  </si>
  <si>
    <t>CC335H463</t>
  </si>
  <si>
    <t>PAN.SAMBA  33  400 10B 63E HAB</t>
  </si>
  <si>
    <t>RADIATEUR ARTIS 33HR 400X2100</t>
  </si>
  <si>
    <t>RZH335BK0512</t>
  </si>
  <si>
    <t>RAD H500 T33 10B 12E HAB</t>
  </si>
  <si>
    <t>CC335H512</t>
  </si>
  <si>
    <t>PAN.SAMBA  33  500 10B 12E HAB</t>
  </si>
  <si>
    <t>RADIATEUR ARTIS 33HR 500X400</t>
  </si>
  <si>
    <t>RZH335BK0515</t>
  </si>
  <si>
    <t>RAD H500 T33 10B 15E HAB</t>
  </si>
  <si>
    <t>CC335H515</t>
  </si>
  <si>
    <t>PAN.SAMBA  33  500 10B 15E HAB</t>
  </si>
  <si>
    <t>RADIATEUR ARTIS 33HR 500X500</t>
  </si>
  <si>
    <t>RZH335BK0518</t>
  </si>
  <si>
    <t>RAD H500 T33 10B 18E HAB</t>
  </si>
  <si>
    <t>CC335H518</t>
  </si>
  <si>
    <t>PAN.SAMBA  33  500 10B 18E HAB</t>
  </si>
  <si>
    <t>RADIATEUR ARTIS 33HR 500X600</t>
  </si>
  <si>
    <t>RZH335BK0521</t>
  </si>
  <si>
    <t>RAD H500 T33 10B 21E HAB</t>
  </si>
  <si>
    <t>CC335H521</t>
  </si>
  <si>
    <t>PAN.SAMBA  33  500 10B 21E HAB</t>
  </si>
  <si>
    <t>RADIATEUR ARTIS 33HR 500X700</t>
  </si>
  <si>
    <t>RZH335BK0524</t>
  </si>
  <si>
    <t>RAD H500 T33 10B 24E HAB</t>
  </si>
  <si>
    <t>CC335H524</t>
  </si>
  <si>
    <t>PAN.SAMBA  33  500 10B 24E HAB</t>
  </si>
  <si>
    <t>RADIATEUR ARTIS 33HR 500X800</t>
  </si>
  <si>
    <t>RZH335BK0527</t>
  </si>
  <si>
    <t>RAD H500 T33 10B 27E HAB</t>
  </si>
  <si>
    <t>CC335H527</t>
  </si>
  <si>
    <t>PAN.SAMBA  33  500 10B 27E HAB</t>
  </si>
  <si>
    <t>RADIATEUR ARTIS 33HR 500X900</t>
  </si>
  <si>
    <t>RZH335BK0530</t>
  </si>
  <si>
    <t>RAD H500 T33 10B 30E HAB</t>
  </si>
  <si>
    <t>CC335H530</t>
  </si>
  <si>
    <t>PAN.SAMBA  33  500 10B 30E HAB</t>
  </si>
  <si>
    <t>RADIATEUR ARTIS 33HR 500X1000</t>
  </si>
  <si>
    <t>RZH335BK0533</t>
  </si>
  <si>
    <t>RAD H500 T33 10B 33E HAB</t>
  </si>
  <si>
    <t>CC335H533</t>
  </si>
  <si>
    <t>PAN.SAMBA  33  500 10B 33E HAB</t>
  </si>
  <si>
    <t>RADIATEUR ARTIS 33HR 500X1100</t>
  </si>
  <si>
    <t>RZH335BK0536</t>
  </si>
  <si>
    <t>RAD H500 T33 10B 36E HAB</t>
  </si>
  <si>
    <t>CC335H536</t>
  </si>
  <si>
    <t>PAN.SAMBA  33  500 10B 36E HAB</t>
  </si>
  <si>
    <t>RADIATEUR ARTIS 33HR 500X1200</t>
  </si>
  <si>
    <t>RZH335BK0539</t>
  </si>
  <si>
    <t>RAD H500 T33 10B 39E HAB</t>
  </si>
  <si>
    <t>CC335H539</t>
  </si>
  <si>
    <t>PAN.SAMBA  33  500 10B 39E HAB</t>
  </si>
  <si>
    <t>RADIATEUR ARTIS 33HR 500X1300</t>
  </si>
  <si>
    <t>RZH335BK0542</t>
  </si>
  <si>
    <t>RAD H500 T33 10B 42E HAB</t>
  </si>
  <si>
    <t>CC335H542</t>
  </si>
  <si>
    <t>PAN.SAMBA  33  500 10B 42E HAB</t>
  </si>
  <si>
    <t>RADIATEUR ARTIS 33HR 500X1400</t>
  </si>
  <si>
    <t>RZH335BK0545</t>
  </si>
  <si>
    <t>RAD H500 T33 10B 45E HAB</t>
  </si>
  <si>
    <t>CC335H545</t>
  </si>
  <si>
    <t>PAN.SAMBA  33  500 10B 45E HAB</t>
  </si>
  <si>
    <t>RADIATEUR ARTIS 33HR 500X1500</t>
  </si>
  <si>
    <t>RZH335BK0551</t>
  </si>
  <si>
    <t>RAD H500 T33 10B 51E HAB</t>
  </si>
  <si>
    <t>CC335H551</t>
  </si>
  <si>
    <t>PAN.SAMBA  33  500 10B 51E HAB</t>
  </si>
  <si>
    <t>RADIATEUR ARTIS 33HR 500X1700</t>
  </si>
  <si>
    <t>RZH335BK0557</t>
  </si>
  <si>
    <t>RAD H500 T33 10B 57E HAB</t>
  </si>
  <si>
    <t>CC335H557</t>
  </si>
  <si>
    <t>PAN.SAMBA  33  500 10B 57E HAB</t>
  </si>
  <si>
    <t>RADIATEUR ARTIS 33HR 500X1900</t>
  </si>
  <si>
    <t>RZH335BK0563</t>
  </si>
  <si>
    <t>RAD H500 T33 10B 63E HAB</t>
  </si>
  <si>
    <t>CC335H563</t>
  </si>
  <si>
    <t>PAN.SAMBA  33  500 10B 63E HAB</t>
  </si>
  <si>
    <t>RADIATEUR ARTIS 33HR 500X2100</t>
  </si>
  <si>
    <t>RZH335BK0612</t>
  </si>
  <si>
    <t>RAD H600 T33 10B 12E HAB</t>
  </si>
  <si>
    <t>CC335H612</t>
  </si>
  <si>
    <t>PAN.SAMBA  33  600 10B 12E HAB</t>
  </si>
  <si>
    <t>RADIATEUR ARTIS 33HR 600X400</t>
  </si>
  <si>
    <t>RZH335BK0615</t>
  </si>
  <si>
    <t>RAD H600 T33 10B 15E HAB</t>
  </si>
  <si>
    <t>CC335H615</t>
  </si>
  <si>
    <t>PAN.SAMBA  33  600 10B 15E HAB</t>
  </si>
  <si>
    <t>RADIATEUR ARTIS 33HR 600X500</t>
  </si>
  <si>
    <t>RZH335BK0618</t>
  </si>
  <si>
    <t>RAD H600 T33 10B 18E HAB</t>
  </si>
  <si>
    <t>CC335H618</t>
  </si>
  <si>
    <t>PAN.SAMBA  33  600 10B 18E HAB</t>
  </si>
  <si>
    <t>RADIATEUR ARTIS 33HR 600X600</t>
  </si>
  <si>
    <t>RZH335BK0621</t>
  </si>
  <si>
    <t>RAD H600 T33 10B 21E HAB</t>
  </si>
  <si>
    <t>CC335H621</t>
  </si>
  <si>
    <t>PAN.SAMBA  33  600 10B 21E HAB</t>
  </si>
  <si>
    <t>RADIATEUR ARTIS 33HR 600X700</t>
  </si>
  <si>
    <t>RZH335BK0624</t>
  </si>
  <si>
    <t>RAD H600 T33 10B 24E HAB</t>
  </si>
  <si>
    <t>CC335H624</t>
  </si>
  <si>
    <t>PAN.SAMBA  33  600 10B 24E HAB</t>
  </si>
  <si>
    <t>RADIATEUR ARTIS 33HR 600X800</t>
  </si>
  <si>
    <t>RZH335BK0627</t>
  </si>
  <si>
    <t>RAD H600 T33 10B 27E HAB</t>
  </si>
  <si>
    <t>CC335H627</t>
  </si>
  <si>
    <t>PAN.SAMBA  33  600 10B 27E HAB</t>
  </si>
  <si>
    <t>RADIATEUR ARTIS 33HR 600X900</t>
  </si>
  <si>
    <t>RZH335BK0630</t>
  </si>
  <si>
    <t>RAD H600 T33 10B 30E HAB</t>
  </si>
  <si>
    <t>CC335H630</t>
  </si>
  <si>
    <t>PAN.SAMBA  33  600 10B 30E HAB</t>
  </si>
  <si>
    <t>RADIATEUR ARTIS 33HR 600X1000</t>
  </si>
  <si>
    <t>RZH335BK0633</t>
  </si>
  <si>
    <t>RAD H600 T33 10B 33E HAB</t>
  </si>
  <si>
    <t>CC335H633</t>
  </si>
  <si>
    <t>PAN.SAMBA  33  600 10B 33E HAB</t>
  </si>
  <si>
    <t>RADIATEUR ARTIS 33HR 600X1100</t>
  </si>
  <si>
    <t>RZH335BK0636</t>
  </si>
  <si>
    <t>RAD H600 T33 10B 36E HAB</t>
  </si>
  <si>
    <t>CC335H636</t>
  </si>
  <si>
    <t>PAN.SAMBA  33  600 10B 36E HAB</t>
  </si>
  <si>
    <t>RADIATEUR ARTIS 33HR 600X1200</t>
  </si>
  <si>
    <t>RZH335BK0639</t>
  </si>
  <si>
    <t>RAD H600 T33 10B 39E HAB</t>
  </si>
  <si>
    <t>CC335H639</t>
  </si>
  <si>
    <t>PAN.SAMBA  33  600 10B 39E HAB</t>
  </si>
  <si>
    <t>RADIATEUR ARTIS 33HR 600X1300</t>
  </si>
  <si>
    <t>RZH335BK0642</t>
  </si>
  <si>
    <t>RAD H600 T33 10B 42E HAB</t>
  </si>
  <si>
    <t>CC335H642</t>
  </si>
  <si>
    <t>PAN.SAMBA  33  600 10B 42E HAB</t>
  </si>
  <si>
    <t>RADIATEUR ARTIS 33HR 600X1400</t>
  </si>
  <si>
    <t>RZH335BK0645</t>
  </si>
  <si>
    <t>RAD H600 T33 10B 45E HAB</t>
  </si>
  <si>
    <t>CC335H645</t>
  </si>
  <si>
    <t>PAN.SAMBA  33  600 10B 45E HAB</t>
  </si>
  <si>
    <t>RADIATEUR ARTIS 33HR 600X1500</t>
  </si>
  <si>
    <t>RZH335BK0651</t>
  </si>
  <si>
    <t>RAD H600 T33 10B 51E HAB</t>
  </si>
  <si>
    <t>CC335H651</t>
  </si>
  <si>
    <t>PAN.SAMBA  33  600 10B 51E HAB</t>
  </si>
  <si>
    <t>RADIATEUR ARTIS 33HR 600X1700</t>
  </si>
  <si>
    <t>RZH335BK0657</t>
  </si>
  <si>
    <t>RAD H600 T33 10B 57E HAB</t>
  </si>
  <si>
    <t>CC335H657</t>
  </si>
  <si>
    <t>PAN.SAMBA  33  600 10B 57E HAB</t>
  </si>
  <si>
    <t>RADIATEUR ARTIS 33HR 600X1900</t>
  </si>
  <si>
    <t>RZH335BK0663</t>
  </si>
  <si>
    <t>RAD H600 T33 10B 63E HAB</t>
  </si>
  <si>
    <t>CC335H663</t>
  </si>
  <si>
    <t>PAN.SAMBA  33  600 10B 63E HAB</t>
  </si>
  <si>
    <t>RADIATEUR ARTIS 33HR 600X2100</t>
  </si>
  <si>
    <t>RZH335BK0712</t>
  </si>
  <si>
    <t>RAD H700 T33 10B 12E HAB</t>
  </si>
  <si>
    <t>CC335H712</t>
  </si>
  <si>
    <t>PAN.SAMBA  33  700 10B 12E HAB</t>
  </si>
  <si>
    <t>RADIATEUR ARTIS 33HR 700X400</t>
  </si>
  <si>
    <t>RZH335BK0715</t>
  </si>
  <si>
    <t>RAD H700 T33 10B 15E HAB</t>
  </si>
  <si>
    <t>CC335H715</t>
  </si>
  <si>
    <t>PAN.SAMBA  33  700 10B 15E HAB</t>
  </si>
  <si>
    <t>RADIATEUR ARTIS 33HR 700X500</t>
  </si>
  <si>
    <t>RZH335BK0718</t>
  </si>
  <si>
    <t>RAD H700 T33 10B 18E HAB</t>
  </si>
  <si>
    <t>CC335H718</t>
  </si>
  <si>
    <t>PAN.SAMBA  33  700 10B 18E HAB</t>
  </si>
  <si>
    <t>RADIATEUR ARTIS 33HR 700X600</t>
  </si>
  <si>
    <t>RZH335BK0721</t>
  </si>
  <si>
    <t>RAD H700 T33 10B 21E HAB</t>
  </si>
  <si>
    <t>CC335H721</t>
  </si>
  <si>
    <t>PAN.SAMBA  33  700 10B 21E HAB</t>
  </si>
  <si>
    <t>RADIATEUR ARTIS 33HR 700X700</t>
  </si>
  <si>
    <t>RZH335BK0724</t>
  </si>
  <si>
    <t>RAD H700 T33 10B 24E HAB</t>
  </si>
  <si>
    <t>CC335H724</t>
  </si>
  <si>
    <t>PAN.SAMBA  33  700 10B 24E HAB</t>
  </si>
  <si>
    <t>RADIATEUR ARTIS 33HR 700X800</t>
  </si>
  <si>
    <t>RZH335BK0727</t>
  </si>
  <si>
    <t>RAD H700 T33 10B 27E HAB</t>
  </si>
  <si>
    <t>CC335H727</t>
  </si>
  <si>
    <t>PAN.SAMBA  33  700 10B 27E HAB</t>
  </si>
  <si>
    <t>RADIATEUR ARTIS 33HR 700X900</t>
  </si>
  <si>
    <t>RZH335BK0730</t>
  </si>
  <si>
    <t>RAD H700 T33 10B 30E HAB</t>
  </si>
  <si>
    <t>CC335H730</t>
  </si>
  <si>
    <t>PAN.SAMBA  33  700 10B 30E HAB</t>
  </si>
  <si>
    <t>RADIATEUR ARTIS 33HR 700X1000</t>
  </si>
  <si>
    <t>RZH335BK0733</t>
  </si>
  <si>
    <t>RAD H700 T33 10B 33E HAB</t>
  </si>
  <si>
    <t>CC335H733</t>
  </si>
  <si>
    <t>PAN.SAMBA  33  700 10B 33E HAB</t>
  </si>
  <si>
    <t>RADIATEUR ARTIS 33HR 700X1100</t>
  </si>
  <si>
    <t>RZH335BK0736</t>
  </si>
  <si>
    <t>RAD H700 T33 10B 36E HAB</t>
  </si>
  <si>
    <t>CC335H736</t>
  </si>
  <si>
    <t>PAN.SAMBA  33  700 10B 36E HAB</t>
  </si>
  <si>
    <t>RADIATEUR ARTIS 33HR 700X1200</t>
  </si>
  <si>
    <t>RZH335BK0739</t>
  </si>
  <si>
    <t>RAD H700 T33 10B 39E HAB</t>
  </si>
  <si>
    <t>CC335H739</t>
  </si>
  <si>
    <t>PAN.SAMBA  33  700 10B 39E HAB</t>
  </si>
  <si>
    <t>RADIATEUR ARTIS 33HR 700X1300</t>
  </si>
  <si>
    <t>RZH335BK0742</t>
  </si>
  <si>
    <t>RAD H700 T33 10B 42E HAB</t>
  </si>
  <si>
    <t>CC335H742</t>
  </si>
  <si>
    <t>PAN.SAMBA  33  700 10B 42E HAB</t>
  </si>
  <si>
    <t>RADIATEUR ARTIS 33HR 700X1400</t>
  </si>
  <si>
    <t>RZH335BK0745</t>
  </si>
  <si>
    <t>RAD H700 T33 10B 45E HAB</t>
  </si>
  <si>
    <t>CC335H745</t>
  </si>
  <si>
    <t>PAN.SAMBA  33  700 10B 45E HAB</t>
  </si>
  <si>
    <t>RADIATEUR ARTIS 33HR 700X1500</t>
  </si>
  <si>
    <t>RZH335BK0751</t>
  </si>
  <si>
    <t>RAD H700 T33 10B 51E HAB</t>
  </si>
  <si>
    <t>CC335H751</t>
  </si>
  <si>
    <t>PAN.SAMBA  33  700 10B 51E HAB</t>
  </si>
  <si>
    <t>RADIATEUR ARTIS 33HR 700X1700</t>
  </si>
  <si>
    <t>RZH335BK0757</t>
  </si>
  <si>
    <t>RAD H700 T33 10B 57E HAB</t>
  </si>
  <si>
    <t>CC335H757</t>
  </si>
  <si>
    <t>PAN.SAMBA  33  700 10B 57E HAB</t>
  </si>
  <si>
    <t>RADIATEUR ARTIS 33HR 700X1900</t>
  </si>
  <si>
    <t>RZH335BK0763</t>
  </si>
  <si>
    <t>RAD H700 T33 10B 63E HAB</t>
  </si>
  <si>
    <t>CC335H763</t>
  </si>
  <si>
    <t>PAN.SAMBA  33  700 10B 63E HAB</t>
  </si>
  <si>
    <t>RADIATEUR ARTIS 33HR 700X2100</t>
  </si>
  <si>
    <t>RZH335BK0912</t>
  </si>
  <si>
    <t>RAD H900 T33 10B 12E HAB</t>
  </si>
  <si>
    <t>CC335H912</t>
  </si>
  <si>
    <t>PAN.SAMBA  33  900 10B 12E HAB</t>
  </si>
  <si>
    <t>RADIATEUR ARTIS 33HR 900X400</t>
  </si>
  <si>
    <t>RZH335BK0915</t>
  </si>
  <si>
    <t>RAD H900 T33 10B 15E HAB</t>
  </si>
  <si>
    <t>CC335H915</t>
  </si>
  <si>
    <t>PAN.SAMBA  33  900 10B 15E HAB</t>
  </si>
  <si>
    <t>RADIATEUR ARTIS 33HR 900X500</t>
  </si>
  <si>
    <t>RZH335BK0918</t>
  </si>
  <si>
    <t>RAD H900 T33 10B 18E HAB</t>
  </si>
  <si>
    <t>CC335H918</t>
  </si>
  <si>
    <t>PAN.SAMBA  33  900 10B 18E HAB</t>
  </si>
  <si>
    <t>RADIATEUR ARTIS 33HR 900X600</t>
  </si>
  <si>
    <t>RZH335BK0921</t>
  </si>
  <si>
    <t>RAD H900 T33 10B 21E HAB</t>
  </si>
  <si>
    <t>CC335H921</t>
  </si>
  <si>
    <t>PAN.SAMBA  33  900 10B 21E HAB</t>
  </si>
  <si>
    <t>RADIATEUR ARTIS 33HR 900X700</t>
  </si>
  <si>
    <t>RZH335BK0924</t>
  </si>
  <si>
    <t>RAD H900 T33 10B 24E HAB</t>
  </si>
  <si>
    <t>CC335H924</t>
  </si>
  <si>
    <t>PAN.SAMBA  33  900 10B 24E HAB</t>
  </si>
  <si>
    <t>RADIATEUR ARTIS 33HR 900X800</t>
  </si>
  <si>
    <t>RZH335BK0927</t>
  </si>
  <si>
    <t>RAD H900 T33 10B 27E HAB</t>
  </si>
  <si>
    <t>CC335H927</t>
  </si>
  <si>
    <t>PAN.SAMBA  33  900 10B 27E HAB</t>
  </si>
  <si>
    <t>RADIATEUR ARTIS 33HR 900X900</t>
  </si>
  <si>
    <t>RZH335BK0930</t>
  </si>
  <si>
    <t>RAD H900 T33 10B 30E HAB</t>
  </si>
  <si>
    <t>CC335H930</t>
  </si>
  <si>
    <t>PAN.SAMBA  33  900 10B 30E HAB</t>
  </si>
  <si>
    <t>RADIATEUR ARTIS 33HR 900X1000</t>
  </si>
  <si>
    <t>RZH335BK0933</t>
  </si>
  <si>
    <t>RAD H900 T33 10B 33E HAB</t>
  </si>
  <si>
    <t>CC335H933</t>
  </si>
  <si>
    <t>PAN.SAMBA  33  900 10B 33E HAB</t>
  </si>
  <si>
    <t>RADIATEUR ARTIS 33HR 900X1100</t>
  </si>
  <si>
    <t>RZH335BK0936</t>
  </si>
  <si>
    <t>RAD H900 T33 10B 36E HAB</t>
  </si>
  <si>
    <t>CC335H936</t>
  </si>
  <si>
    <t>PAN.SAMBA  33  900 10B 36E HAB</t>
  </si>
  <si>
    <t>RADIATEUR ARTIS 33HR 900X1200</t>
  </si>
  <si>
    <t>RZH335BK0939</t>
  </si>
  <si>
    <t>RAD H900 T33 10B 39E HAB</t>
  </si>
  <si>
    <t>CC335H939</t>
  </si>
  <si>
    <t>PAN.SAMBA  33  900 10B 39E HAB</t>
  </si>
  <si>
    <t>RADIATEUR ARTIS 33HR 900X1300</t>
  </si>
  <si>
    <t>RZH335BK0942</t>
  </si>
  <si>
    <t>RAD H900 T33 10B 42E HAB</t>
  </si>
  <si>
    <t>CC335H942</t>
  </si>
  <si>
    <t>PAN.SAMBA  33  900 10B 42E HAB</t>
  </si>
  <si>
    <t>RADIATEUR ARTIS 33HR 900X1400</t>
  </si>
  <si>
    <t>RZH335BK0945</t>
  </si>
  <si>
    <t>RAD H900 T33 10B 45E HAB</t>
  </si>
  <si>
    <t>CC335H945</t>
  </si>
  <si>
    <t>PAN.SAMBA  33  900 10B 45E HAB</t>
  </si>
  <si>
    <t>RADIATEUR ARTIS 33HR 900X1500</t>
  </si>
  <si>
    <t>RZH335BK0951</t>
  </si>
  <si>
    <t>RAD H900 T33 10B 51E HAB</t>
  </si>
  <si>
    <t>CC335H951</t>
  </si>
  <si>
    <t>PAN.SAMBA  33  900 10B 51E HAB</t>
  </si>
  <si>
    <t>RADIATEUR ARTIS 33HR 900X1700</t>
  </si>
  <si>
    <t>RZH335BK0957</t>
  </si>
  <si>
    <t>RAD H900 T33 10B 57E HAB</t>
  </si>
  <si>
    <t>CC335H957</t>
  </si>
  <si>
    <t>PAN.SAMBA  33  900 10B 57E HAB</t>
  </si>
  <si>
    <t>RADIATEUR ARTIS 33HR 900X1900</t>
  </si>
  <si>
    <t>RZH335BK0963</t>
  </si>
  <si>
    <t>RAD H900 T33 10B 63E HAB</t>
  </si>
  <si>
    <t>CC335H963</t>
  </si>
  <si>
    <t>PAN.SAMBA  33  900 10B 63E HAB</t>
  </si>
  <si>
    <t>RADIATEUR ARTIS 33HR 900X2100</t>
  </si>
  <si>
    <t>RZH115BKC412</t>
  </si>
  <si>
    <t>RAD H400 T11 10B 12E HAB C</t>
  </si>
  <si>
    <t>CZ135C412</t>
  </si>
  <si>
    <t>SAMBA 6T CT. 11HB 400 12E</t>
  </si>
  <si>
    <t>SAMBA 6T</t>
  </si>
  <si>
    <t>11 HB 6T C</t>
  </si>
  <si>
    <t>RADIATEUR ARTIS 11 IHC 400X400</t>
  </si>
  <si>
    <t>11 IHC</t>
  </si>
  <si>
    <t>RZH115BKC415</t>
  </si>
  <si>
    <t>RAD H400 T11 10B 15E HAB C</t>
  </si>
  <si>
    <t>CZ135C415</t>
  </si>
  <si>
    <t>SAMBA 6T CT. 11HB 400 15E</t>
  </si>
  <si>
    <t>RADIATEUR ARTIS 11 IHC 400X500</t>
  </si>
  <si>
    <t>RZH115BKC418</t>
  </si>
  <si>
    <t>RAD H400 T11 10B 18E HAB C</t>
  </si>
  <si>
    <t>CZ135C418</t>
  </si>
  <si>
    <t>SAMBA 6T CT. 11HB 400 18E</t>
  </si>
  <si>
    <t>RADIATEUR ARTIS 11 IHC 400X600</t>
  </si>
  <si>
    <t>RZH115BKC421</t>
  </si>
  <si>
    <t>RAD H400 T11 10B 21E HAB C</t>
  </si>
  <si>
    <t>CZ135C421</t>
  </si>
  <si>
    <t>SAMBA 6T CT. 11HB 400 21E</t>
  </si>
  <si>
    <t>RADIATEUR ARTIS 11 IHC 400X700</t>
  </si>
  <si>
    <t>RZH115BKC424</t>
  </si>
  <si>
    <t>RAD H400 T11 10B 24E HAB C</t>
  </si>
  <si>
    <t>CZ135C424</t>
  </si>
  <si>
    <t>SAMBA 6T CT. 11HB 400 24E</t>
  </si>
  <si>
    <t>RADIATEUR ARTIS 11 IHC 400X800</t>
  </si>
  <si>
    <t>RZH115BKC427</t>
  </si>
  <si>
    <t>RAD H400 T11 10B 27E HAB C</t>
  </si>
  <si>
    <t>CZ135C427</t>
  </si>
  <si>
    <t>SAMBA 6T CT. 11HB 400 27E</t>
  </si>
  <si>
    <t>RADIATEUR ARTIS 11 IHC 400X900</t>
  </si>
  <si>
    <t>RZH115BKC430</t>
  </si>
  <si>
    <t>RAD H400 T11 10B 30E HAB C</t>
  </si>
  <si>
    <t>CZ135C430</t>
  </si>
  <si>
    <t>SAMBA 6T CT. 11HB 400 30E</t>
  </si>
  <si>
    <t>RADIATEUR ARTIS 11 IHC 400X1000</t>
  </si>
  <si>
    <t>RZH115BKC433</t>
  </si>
  <si>
    <t>RAD H400 T11 10B 33E HAB C</t>
  </si>
  <si>
    <t>CZ135C433</t>
  </si>
  <si>
    <t>SAMBA 6T CT. 11HB 400 33E</t>
  </si>
  <si>
    <t>RADIATEUR ARTIS 11 IHC 400X1100</t>
  </si>
  <si>
    <t>RZH115BKC436</t>
  </si>
  <si>
    <t>RAD H400 T11 10B 36E HAB C</t>
  </si>
  <si>
    <t>CZ135C436</t>
  </si>
  <si>
    <t>SAMBA 6T CT. 11HB 400 36E</t>
  </si>
  <si>
    <t>RADIATEUR ARTIS 11 IHC 400X1200</t>
  </si>
  <si>
    <t>RZH115BKC439</t>
  </si>
  <si>
    <t>RAD H400 T11 10B 39E HAB C</t>
  </si>
  <si>
    <t>CZ135C439</t>
  </si>
  <si>
    <t>SAMBA 6T CT. 11HB 400 39E</t>
  </si>
  <si>
    <t>RADIATEUR ARTIS 11 IHC 400X1300</t>
  </si>
  <si>
    <t>RZH115BKC442</t>
  </si>
  <si>
    <t>RAD H400 T11 10B 42E HAB C</t>
  </si>
  <si>
    <t>CZ135C442</t>
  </si>
  <si>
    <t>SAMBA 6T CT. 11HB 400 42E</t>
  </si>
  <si>
    <t>RADIATEUR ARTIS 11 IHC 400X1400</t>
  </si>
  <si>
    <t>RZH115BKC512</t>
  </si>
  <si>
    <t>RAD H500 T11 10B 12E HAB C</t>
  </si>
  <si>
    <t>CZ135C512</t>
  </si>
  <si>
    <t>SAMBA 6T CT. 11HB 500 12E</t>
  </si>
  <si>
    <t>RADIATEUR ARTIS 11 IHC 500X400</t>
  </si>
  <si>
    <t>RZH115BKC515</t>
  </si>
  <si>
    <t>RAD H500 T11 10B 15E HAB C</t>
  </si>
  <si>
    <t>CZ135C515</t>
  </si>
  <si>
    <t>SAMBA 6T CT. 11HB 500 15E</t>
  </si>
  <si>
    <t>RADIATEUR ARTIS 11 IHC 500X500</t>
  </si>
  <si>
    <t>RZH115BKC518</t>
  </si>
  <si>
    <t>RAD H500 T11 10B 18E HAB C</t>
  </si>
  <si>
    <t>CZ135C518</t>
  </si>
  <si>
    <t>SAMBA 6T CT. 11HB 500 18E</t>
  </si>
  <si>
    <t>RADIATEUR ARTIS 11 IHC 500X600</t>
  </si>
  <si>
    <t>RZH115BKC521</t>
  </si>
  <si>
    <t>RAD H500 T11 10B 21E HAB C</t>
  </si>
  <si>
    <t>CZ135C521</t>
  </si>
  <si>
    <t>SAMBA 6T CT. 11HB 500 21E</t>
  </si>
  <si>
    <t>RADIATEUR ARTIS 11 IHC 500X700</t>
  </si>
  <si>
    <t>RZH115BKC524</t>
  </si>
  <si>
    <t>RAD H500 T11 10B 24E HAB C</t>
  </si>
  <si>
    <t>CZ135C524</t>
  </si>
  <si>
    <t>SAMBA 6T CT. 11HB 500 24E</t>
  </si>
  <si>
    <t>RADIATEUR ARTIS 11 IHC 500X800</t>
  </si>
  <si>
    <t>RZH115BKC527</t>
  </si>
  <si>
    <t>RAD H500 T11 10B 27E HAB C</t>
  </si>
  <si>
    <t>CZ135C527</t>
  </si>
  <si>
    <t>SAMBA 6T CT. 11HB 500 27E</t>
  </si>
  <si>
    <t>RADIATEUR ARTIS 11 IHC 500X900</t>
  </si>
  <si>
    <t>RZH115BKC530</t>
  </si>
  <si>
    <t>RAD H500 T11 10B 30E HAB C</t>
  </si>
  <si>
    <t>CZ135C530</t>
  </si>
  <si>
    <t>SAMBA 6T CT. 11HB 500 30E</t>
  </si>
  <si>
    <t>RADIATEUR ARTIS 11 IHC 500X1000</t>
  </si>
  <si>
    <t>RZH115BKC533</t>
  </si>
  <si>
    <t>RAD H500 T11 10B 33E HAB C</t>
  </si>
  <si>
    <t>CZ135C533</t>
  </si>
  <si>
    <t>SAMBA 6T CT. 11HB 500 33E</t>
  </si>
  <si>
    <t>RADIATEUR ARTIS 11 IHC 500X1100</t>
  </si>
  <si>
    <t>RZH115BKC536</t>
  </si>
  <si>
    <t>RAD H500 T11 10B 36E HAB C</t>
  </si>
  <si>
    <t>CZ135C536</t>
  </si>
  <si>
    <t>SAMBA 6T CT. 11HB 500 36E</t>
  </si>
  <si>
    <t>RADIATEUR ARTIS 11 IHC 500X1200</t>
  </si>
  <si>
    <t>RZH115BKC539</t>
  </si>
  <si>
    <t>RAD H500 T11 10B 39E HAB C</t>
  </si>
  <si>
    <t>CZ135C539</t>
  </si>
  <si>
    <t>SAMBA 6T CT. 11HB 500 39E</t>
  </si>
  <si>
    <t>RADIATEUR ARTIS 11 IHC 500X1300</t>
  </si>
  <si>
    <t>RZH115BKC542</t>
  </si>
  <si>
    <t>RAD H500 T11 10B 42E HAB C</t>
  </si>
  <si>
    <t>CZ135C542</t>
  </si>
  <si>
    <t>SAMBA 6T CT. 11HB 500 42E</t>
  </si>
  <si>
    <t>RADIATEUR ARTIS 11 IHC 500X1400</t>
  </si>
  <si>
    <t>RZH115BKC612</t>
  </si>
  <si>
    <t>RAD H600 T11 10B 12E HAB C</t>
  </si>
  <si>
    <t>CZ135C612</t>
  </si>
  <si>
    <t>SAMBA 6T CT. 11HB 600 12E</t>
  </si>
  <si>
    <t>RADIATEUR ARTIS 11 IHC 600X400</t>
  </si>
  <si>
    <t>RZH115BKC615</t>
  </si>
  <si>
    <t>RAD H600 T11 10B 15E HAB C</t>
  </si>
  <si>
    <t>CZ135C615</t>
  </si>
  <si>
    <t>SAMBA 6T CT. 11HB 600 15E</t>
  </si>
  <si>
    <t>RADIATEUR ARTIS 11 IHC 600X500</t>
  </si>
  <si>
    <t>RZH115BKC618</t>
  </si>
  <si>
    <t>RAD H600 T11 10B 18E HAB C</t>
  </si>
  <si>
    <t>CZ135C618</t>
  </si>
  <si>
    <t>SAMBA 6T CT. 11HB 600 18E</t>
  </si>
  <si>
    <t>RADIATEUR ARTIS 11 IHC 600X600</t>
  </si>
  <si>
    <t>RZH115BKC621</t>
  </si>
  <si>
    <t>RAD H600 T11 10B 21E HAB C</t>
  </si>
  <si>
    <t>CZ135C621</t>
  </si>
  <si>
    <t>SAMBA 6T CT. 11HB 600 21E</t>
  </si>
  <si>
    <t>RADIATEUR ARTIS 11 IHC 600X700</t>
  </si>
  <si>
    <t>RZH115BKC624</t>
  </si>
  <si>
    <t>RAD H600 T11 10B 24E HAB C</t>
  </si>
  <si>
    <t>CZ135C624</t>
  </si>
  <si>
    <t>SAMBA 6T CT. 11HB 600 24E</t>
  </si>
  <si>
    <t>RADIATEUR ARTIS 11 IHC 600X800</t>
  </si>
  <si>
    <t>RZH115BKC627</t>
  </si>
  <si>
    <t>RAD H600 T11 10B 27E HAB C</t>
  </si>
  <si>
    <t>CZ135C627</t>
  </si>
  <si>
    <t>SAMBA 6T CT. 11HB 600 27E</t>
  </si>
  <si>
    <t>RADIATEUR ARTIS 11 IHC 600X900</t>
  </si>
  <si>
    <t>RZH115BKC630</t>
  </si>
  <si>
    <t>RAD H600 T11 10B 30E HAB C</t>
  </si>
  <si>
    <t>CZ135C630</t>
  </si>
  <si>
    <t>SAMBA 6T CT. 11HB 600 30E</t>
  </si>
  <si>
    <t>RADIATEUR ARTIS 11 IHC 600X1000</t>
  </si>
  <si>
    <t>RZH115BKC633</t>
  </si>
  <si>
    <t>RAD H600 T11 10B 33E HAB C</t>
  </si>
  <si>
    <t>CZ135C633</t>
  </si>
  <si>
    <t>SAMBA 6T CT. 11HB 600 33E</t>
  </si>
  <si>
    <t>RADIATEUR ARTIS 11 IHC 600X1100</t>
  </si>
  <si>
    <t>RZH115BKC636</t>
  </si>
  <si>
    <t>RAD H600 T11 10B 36E HAB C</t>
  </si>
  <si>
    <t>CZ135C636</t>
  </si>
  <si>
    <t>SAMBA 6T CT. 11HB 600 36E</t>
  </si>
  <si>
    <t>RADIATEUR ARTIS 11 IHC 600X1200</t>
  </si>
  <si>
    <t>RZH115BKC639</t>
  </si>
  <si>
    <t>RAD H600 T11 10B 39E HAB C</t>
  </si>
  <si>
    <t>CZ135C639</t>
  </si>
  <si>
    <t>SAMBA 6T CT. 11HB 600 39E</t>
  </si>
  <si>
    <t>RADIATEUR ARTIS 11 IHC 600X1300</t>
  </si>
  <si>
    <t>RZH115BKC642</t>
  </si>
  <si>
    <t>RAD H600 T11 10B 42E HAB C</t>
  </si>
  <si>
    <t>CZ135C642</t>
  </si>
  <si>
    <t>SAMBA 6T CT. 11HB 600 42E</t>
  </si>
  <si>
    <t>-</t>
  </si>
  <si>
    <t>RZH115BKC712</t>
  </si>
  <si>
    <t>RAD H700 T11 10B 12E HAB C</t>
  </si>
  <si>
    <t>CZ135C712</t>
  </si>
  <si>
    <t>SAMBA 6T CT. 11HB 700 12E</t>
  </si>
  <si>
    <t>RADIATEUR ARTIS 11 IHC 700X400</t>
  </si>
  <si>
    <t>RZH115BKC715</t>
  </si>
  <si>
    <t>RAD H700 T11 10B 15E HAB C</t>
  </si>
  <si>
    <t>CZ135C715</t>
  </si>
  <si>
    <t>SAMBA 6T CT. 11HB 700 15E</t>
  </si>
  <si>
    <t>RADIATEUR ARTIS 11 IHC 700X500</t>
  </si>
  <si>
    <t>RZH115BKC718</t>
  </si>
  <si>
    <t>RAD H700 T11 10B 18E HAB C</t>
  </si>
  <si>
    <t>CZ135C718</t>
  </si>
  <si>
    <t>SAMBA 6T CT. 11HB 700 18E</t>
  </si>
  <si>
    <t>RADIATEUR ARTIS 11 IHC 700X600</t>
  </si>
  <si>
    <t>RZH115BKC721</t>
  </si>
  <si>
    <t>RAD H700 T11 10B 21E HAB C</t>
  </si>
  <si>
    <t>CZ135C721</t>
  </si>
  <si>
    <t>SAMBA 6T CT. 11HB 700 21E</t>
  </si>
  <si>
    <t>RADIATEUR ARTIS 11 IHC 700X700</t>
  </si>
  <si>
    <t>RZH115BKC724</t>
  </si>
  <si>
    <t>RAD H700 T11 10B 24E HAB C</t>
  </si>
  <si>
    <t>CZ135C724</t>
  </si>
  <si>
    <t>SAMBA 6T CT. 11HB 700 24E</t>
  </si>
  <si>
    <t>RADIATEUR ARTIS 11 IHC 700X800</t>
  </si>
  <si>
    <t>RZH115BKC727</t>
  </si>
  <si>
    <t>RAD H700 T11 10B 27E HAB C</t>
  </si>
  <si>
    <t>CZ135C727</t>
  </si>
  <si>
    <t>SAMBA 6T CT. 11HB 700 27E</t>
  </si>
  <si>
    <t>RADIATEUR ARTIS 11 IHC 700X900</t>
  </si>
  <si>
    <t>RZH115BKC730</t>
  </si>
  <si>
    <t>RAD H700 T11 10B 30E HAB C</t>
  </si>
  <si>
    <t>CZ135C730</t>
  </si>
  <si>
    <t>SAMBA 6T CT. 11HB 700 30E</t>
  </si>
  <si>
    <t>RADIATEUR ARTIS 11 IHC 700X1000</t>
  </si>
  <si>
    <t>RZH115BKC733</t>
  </si>
  <si>
    <t>RAD H700 T11 10B 33E HAB C</t>
  </si>
  <si>
    <t>CZ135C733</t>
  </si>
  <si>
    <t>SAMBA 6T CT. 11HB 700 33E</t>
  </si>
  <si>
    <t>RADIATEUR ARTIS 11 IHC 700X1100</t>
  </si>
  <si>
    <t>RZH115BKC736</t>
  </si>
  <si>
    <t>RAD H700 T11 10B 36E HAB C</t>
  </si>
  <si>
    <t>CZ135C736</t>
  </si>
  <si>
    <t>SAMBA 6T CT. 11HB 700 36E</t>
  </si>
  <si>
    <t>RADIATEUR ARTIS 11 IHC 700X1200</t>
  </si>
  <si>
    <t>RZH115BKC739</t>
  </si>
  <si>
    <t>RAD H700 T11 10B 39E HAB C</t>
  </si>
  <si>
    <t>CZ135C739</t>
  </si>
  <si>
    <t>SAMBA 6T CT. 11HB 700 39E</t>
  </si>
  <si>
    <t>RADIATEUR ARTIS 11 IHC 700X1300</t>
  </si>
  <si>
    <t>RZH115BKC742</t>
  </si>
  <si>
    <t>RAD H700 T11 10B 42E HAB C</t>
  </si>
  <si>
    <t>CZ135C742</t>
  </si>
  <si>
    <t>SAMBA 6T CT. 11HB 700 42E</t>
  </si>
  <si>
    <t>RZH115BKC912</t>
  </si>
  <si>
    <t>RAD H900 T11 10B 12E HAB C</t>
  </si>
  <si>
    <t>CZ135C912</t>
  </si>
  <si>
    <t>SAMBA 6T CT. 11HB 900 12E</t>
  </si>
  <si>
    <t>RADIATEUR ARTIS 11 IHC 900X400</t>
  </si>
  <si>
    <t>RZH115BKC915</t>
  </si>
  <si>
    <t>RAD H900 T11 10B 15E HAB C</t>
  </si>
  <si>
    <t>CZ135C915</t>
  </si>
  <si>
    <t>SAMBA 6T CT. 11HB 900 15E</t>
  </si>
  <si>
    <t>RADIATEUR ARTIS 11 IHC 900X500</t>
  </si>
  <si>
    <t>RZH115BKC918</t>
  </si>
  <si>
    <t>RAD H900 T11 10B 18E HAB C</t>
  </si>
  <si>
    <t>CZ135C918</t>
  </si>
  <si>
    <t>SAMBA 6T CT. 11HB 900 18E</t>
  </si>
  <si>
    <t>RADIATEUR ARTIS 11 IHC 900X600</t>
  </si>
  <si>
    <t>RZH115BKC921</t>
  </si>
  <si>
    <t>RAD H900 T11 10B 21E HAB C</t>
  </si>
  <si>
    <t>CZ135C921</t>
  </si>
  <si>
    <t>SAMBA 6T CT. 11HB 900 21E</t>
  </si>
  <si>
    <t>RADIATEUR ARTIS 11 IHC 900X700</t>
  </si>
  <si>
    <t>RZH115BKC924</t>
  </si>
  <si>
    <t>RAD H900 T11 10B 24E HAB C</t>
  </si>
  <si>
    <t>CZ135C924</t>
  </si>
  <si>
    <t>SAMBA 6T CT. 11HB 900 24E</t>
  </si>
  <si>
    <t>RADIATEUR ARTIS 11 IHC 900X800</t>
  </si>
  <si>
    <t>RZH115BKC927</t>
  </si>
  <si>
    <t>RAD H900 T11 10B 27E HAB C</t>
  </si>
  <si>
    <t>CZ135C927</t>
  </si>
  <si>
    <t>SAMBA 6T CT. 11HB 900 27E</t>
  </si>
  <si>
    <t>RADIATEUR ARTIS 11 IHC 900X900</t>
  </si>
  <si>
    <t>RZH115BKC930</t>
  </si>
  <si>
    <t>RAD H900 T11 10B 30E HAB C</t>
  </si>
  <si>
    <t>CZ135C930</t>
  </si>
  <si>
    <t>SAMBA 6T CT. 11HB 900 30E</t>
  </si>
  <si>
    <t>RADIATEUR ARTIS 11 IHC 900X1000</t>
  </si>
  <si>
    <t>RZH115BKC933</t>
  </si>
  <si>
    <t>RAD H900 T11 10B 33E HAB C</t>
  </si>
  <si>
    <t>CZ135C933</t>
  </si>
  <si>
    <t>SAMBA 6T CT. 11HB 900 33E</t>
  </si>
  <si>
    <t>RADIATEUR ARTIS 11 IHC 900X1100</t>
  </si>
  <si>
    <t>RZH115BKC936</t>
  </si>
  <si>
    <t>RAD H900 T11 10B 36E HAB C</t>
  </si>
  <si>
    <t>CZ135C936</t>
  </si>
  <si>
    <t>SAMBA 6T CT. 11HB 900 36E</t>
  </si>
  <si>
    <t>RADIATEUR ARTIS 11 IHC 900X1200</t>
  </si>
  <si>
    <t>RZH115BKC939</t>
  </si>
  <si>
    <t>RAD H900 T11 10B 39E HAB C</t>
  </si>
  <si>
    <t>CZ135C939</t>
  </si>
  <si>
    <t>SAMBA 6T CT. 11HB 900 39E</t>
  </si>
  <si>
    <t>RADIATEUR ARTIS 11 IHC 900X1300</t>
  </si>
  <si>
    <t>RZH115BKC942</t>
  </si>
  <si>
    <t>RAD H900 T11 10B 42E HAB C</t>
  </si>
  <si>
    <t>CZ135C942</t>
  </si>
  <si>
    <t>SAMBA 6T CT. 11HB 900 42E</t>
  </si>
  <si>
    <t>RZH115BKJ412</t>
  </si>
  <si>
    <t>RAD H400 T11 10B 12E HAB TH D</t>
  </si>
  <si>
    <t>CZ135J412</t>
  </si>
  <si>
    <t>RACH 11HB 6T DROITE 400  12 E</t>
  </si>
  <si>
    <t>11 HB 6T D</t>
  </si>
  <si>
    <t>RADIATEUR ARTIS 11 IHD 400X400</t>
  </si>
  <si>
    <t>11 IHD</t>
  </si>
  <si>
    <t>RZH115BKJ415</t>
  </si>
  <si>
    <t>RAD H400 T11 10B 15E HAB TH D</t>
  </si>
  <si>
    <t>CZ135J415</t>
  </si>
  <si>
    <t>RACH 11HB 6T DROITE 400  15 E</t>
  </si>
  <si>
    <t>RADIATEUR ARTIS 11 IHD 400X500</t>
  </si>
  <si>
    <t>RZH115BKJ418</t>
  </si>
  <si>
    <t>RAD H400 T11 10B 18E HAB TH D</t>
  </si>
  <si>
    <t>CZ135J418</t>
  </si>
  <si>
    <t>RACH 11HB 6T DROITE 400  18 E</t>
  </si>
  <si>
    <t>RADIATEUR ARTIS 11 IHD 400X600</t>
  </si>
  <si>
    <t>RZH115BKJ421</t>
  </si>
  <si>
    <t>RAD H400 T11 10B 21E HAB TH D</t>
  </si>
  <si>
    <t>CZ135J421</t>
  </si>
  <si>
    <t>RACH 11HB 6T DROITE 400  21 E</t>
  </si>
  <si>
    <t>RADIATEUR ARTIS 11 IHD 400X700</t>
  </si>
  <si>
    <t>RZH115BKJ424</t>
  </si>
  <si>
    <t>RAD H400 T11 10B 24E HAB TH D</t>
  </si>
  <si>
    <t>CZ135J424</t>
  </si>
  <si>
    <t>RACH 11HB 6T DROITE 400  24 E</t>
  </si>
  <si>
    <t>RZH115BKJ427</t>
  </si>
  <si>
    <t>RAD H400 T11 10B 27E HAB TH D</t>
  </si>
  <si>
    <t>CZ135J427</t>
  </si>
  <si>
    <t>RACH 11HB 6T DROITE 400  27 E</t>
  </si>
  <si>
    <t>RZH115BKJ430</t>
  </si>
  <si>
    <t>RAD H400 T11 10B 30E HAB TH D</t>
  </si>
  <si>
    <t>CZ135J430</t>
  </si>
  <si>
    <t>RACH 11HB 6T DROITE 400  30 E</t>
  </si>
  <si>
    <t>RADIATEUR ARTIS 11 IHD 400X1000</t>
  </si>
  <si>
    <t>RZH115BKJ433</t>
  </si>
  <si>
    <t>RAD H400 T11 10B 33E HAB TH D</t>
  </si>
  <si>
    <t>CZ135J433</t>
  </si>
  <si>
    <t>RACH 11HB 6T DROITE 400  33 E</t>
  </si>
  <si>
    <t>RZH115BKJ436</t>
  </si>
  <si>
    <t>RAD H400 T11 10B 36E HAB TH D</t>
  </si>
  <si>
    <t>CZ135J436</t>
  </si>
  <si>
    <t>RACH 11HB 6T DROITE 400  36 E</t>
  </si>
  <si>
    <t>RADIATEUR ARTIS 11 IHD 400X1200</t>
  </si>
  <si>
    <t>RZH115BKJ439</t>
  </si>
  <si>
    <t>RAD H400 T11 10B 39E HAB TH D</t>
  </si>
  <si>
    <t>CZ135J439</t>
  </si>
  <si>
    <t>RACH 11HB 6T DROITE 400  39 E</t>
  </si>
  <si>
    <t>RZH115BKJ442</t>
  </si>
  <si>
    <t>RAD H400 T11 10B 42E HAB Z TH</t>
  </si>
  <si>
    <t>CZ135J442</t>
  </si>
  <si>
    <t>RACH 11HB 6T DROITE 400  42 E</t>
  </si>
  <si>
    <t>RZH115BKJ512</t>
  </si>
  <si>
    <t>RAD H500 T11 10B 12E HAB TH D</t>
  </si>
  <si>
    <t>CZ135J512</t>
  </si>
  <si>
    <t>RACH 11HB 6T DROITE 500  12 E</t>
  </si>
  <si>
    <t>RADIATEUR ARTIS 11 IHD 500X400</t>
  </si>
  <si>
    <t>RZH115BKJ515</t>
  </si>
  <si>
    <t>RAD H500 T11 10B 15E HAB TH D</t>
  </si>
  <si>
    <t>CZ135J515</t>
  </si>
  <si>
    <t>RACH 11HB 6T DROITE 500  15 E</t>
  </si>
  <si>
    <t>RADIATEUR ARTIS 11 IHD 500X500</t>
  </si>
  <si>
    <t>RZH115BKJ518</t>
  </si>
  <si>
    <t>RAD H500 T11 10B 18E HAB TH D</t>
  </si>
  <si>
    <t>CZ135J518</t>
  </si>
  <si>
    <t>RACH 11HB 6T DROITE 500  18 E</t>
  </si>
  <si>
    <t>RADIATEUR ARTIS 11 IHD 500X600</t>
  </si>
  <si>
    <t>RZH115BKJ521</t>
  </si>
  <si>
    <t>RAD H500 T11 10B 21E HAB TH D</t>
  </si>
  <si>
    <t>CZ135J521</t>
  </si>
  <si>
    <t>RACH 11HB 6T DROITE 500  21 E</t>
  </si>
  <si>
    <t>RADIATEUR ARTIS 11 IHD 500X700</t>
  </si>
  <si>
    <t>RZH115BKJ524</t>
  </si>
  <si>
    <t>RAD H500 T11 10B 24E HAB TH D</t>
  </si>
  <si>
    <t>CZ135J524</t>
  </si>
  <si>
    <t>RACH 11HB 6T DROITE 500  24 E</t>
  </si>
  <si>
    <t>RADIATEUR ARTIS 11 IHD 500X800</t>
  </si>
  <si>
    <t>RZH115BKJ527</t>
  </si>
  <si>
    <t>RAD H500 T11 10B 27E HAB TH D</t>
  </si>
  <si>
    <t>CZ135J527</t>
  </si>
  <si>
    <t>RACH 11HB 6T DROITE 500  27 E</t>
  </si>
  <si>
    <t>RADIATEUR ARTIS 11 IHD 500X900</t>
  </si>
  <si>
    <t>RZH115BKJ530</t>
  </si>
  <si>
    <t>RAD H500 T11 10B 30E HAB TH D</t>
  </si>
  <si>
    <t>CZ135J530</t>
  </si>
  <si>
    <t>RACH 11HB 6T DROITE 500  30 E</t>
  </si>
  <si>
    <t>RADIATEUR ARTIS 11 IHD 500X1000</t>
  </si>
  <si>
    <t>RZH115BKJ533</t>
  </si>
  <si>
    <t>RAD H500 T11 10B 33E HAB TH D</t>
  </si>
  <si>
    <t>CZ135J533</t>
  </si>
  <si>
    <t>RACH 11HB 6T DROITE 500  33 E</t>
  </si>
  <si>
    <t>RADIATEUR ARTIS 11 IHD 500X1100</t>
  </si>
  <si>
    <t>RZH115BKJ536</t>
  </si>
  <si>
    <t>RAD H500 T11 10B 36E HAB TH D</t>
  </si>
  <si>
    <t>CZ135J536</t>
  </si>
  <si>
    <t>RACH 11HB 6T DROITE 500  36 E</t>
  </si>
  <si>
    <t>RADIATEUR ARTIS 11 IHD 500X1200</t>
  </si>
  <si>
    <t>RZH115BKJ539</t>
  </si>
  <si>
    <t>RAD H500 T11 10B 39E HAB TH D</t>
  </si>
  <si>
    <t>CZ135J539</t>
  </si>
  <si>
    <t>RACH 11HB 6T DROITE 500  39 E</t>
  </si>
  <si>
    <t>RZH115BKJ542</t>
  </si>
  <si>
    <t>RAD H500 T11 10B 42E HAB TH D</t>
  </si>
  <si>
    <t>CZ135J542</t>
  </si>
  <si>
    <t>RACH 11HB 6T DROITE 500  42 E</t>
  </si>
  <si>
    <t>RZH115BKJ612</t>
  </si>
  <si>
    <t>RAD H600 T11 10B 12E HAB TH D</t>
  </si>
  <si>
    <t>CZ135J612</t>
  </si>
  <si>
    <t>RACH 11HB 6T DROITE 600  12 E</t>
  </si>
  <si>
    <t>RADIATEUR ARTIS 11 IHD 600X400</t>
  </si>
  <si>
    <t>RZH115BKJ615</t>
  </si>
  <si>
    <t>RAD H600 T11 10B 15E HAB TH D</t>
  </si>
  <si>
    <t>CZ135J615</t>
  </si>
  <si>
    <t>RACH 11HB 6T DROITE 600  15 E</t>
  </si>
  <si>
    <t>RADIATEUR ARTIS 11 IHD 600X500</t>
  </si>
  <si>
    <t>RZH115BKJ618</t>
  </si>
  <si>
    <t>RAD H600 T11 10B 18E HAB TH D</t>
  </si>
  <si>
    <t>CZ135J618</t>
  </si>
  <si>
    <t>RACH 11HB 6T DROITE 600  18 E</t>
  </si>
  <si>
    <t>RADIATEUR ARTIS 11 IHD 600X600</t>
  </si>
  <si>
    <t>RZH115BKJ621</t>
  </si>
  <si>
    <t>RAD H600 T11 10B 21E HAB TH D</t>
  </si>
  <si>
    <t>CZ135J621</t>
  </si>
  <si>
    <t>RACH 11HB 6T DROITE 600  21 E</t>
  </si>
  <si>
    <t>RADIATEUR ARTIS 11 IHD 600X700</t>
  </si>
  <si>
    <t>RZH115BKJ624</t>
  </si>
  <si>
    <t>RAD H600 T11 10B 24E HAB TH D</t>
  </si>
  <si>
    <t>CZ135J624</t>
  </si>
  <si>
    <t>RACH 11HB 6T DROITE 600  24 E</t>
  </si>
  <si>
    <t>RADIATEUR ARTIS 11 IHD 600X800</t>
  </si>
  <si>
    <t>RZH115BKJ627</t>
  </si>
  <si>
    <t>RAD H600 T11 10B 27E HAB TH D</t>
  </si>
  <si>
    <t>CZ135J627</t>
  </si>
  <si>
    <t>RACH 11HB 6T DROITE 600  27 E</t>
  </si>
  <si>
    <t>RADIATEUR ARTIS 11 IHD 600X900</t>
  </si>
  <si>
    <t>RZH115BKJ630</t>
  </si>
  <si>
    <t>RAD H600 T11 10B 30E HAB TH D</t>
  </si>
  <si>
    <t>CZ135J630</t>
  </si>
  <si>
    <t>RACH 11HB 6T DROITE 600  30 E</t>
  </si>
  <si>
    <t>RADIATEUR ARTIS 11 IHD 600X1000</t>
  </si>
  <si>
    <t>RZH115BKJ633</t>
  </si>
  <si>
    <t>RAD H600 T11 10B 33E HAB TH D</t>
  </si>
  <si>
    <t>CZ135J633</t>
  </si>
  <si>
    <t>RACH 11HB 6T DROITE 600  33 E</t>
  </si>
  <si>
    <t>RADIATEUR ARTIS 11 IHD 600X1100</t>
  </si>
  <si>
    <t>RZH115BKJ636</t>
  </si>
  <si>
    <t>RAD H600 T11 10B 36E HAB TH D</t>
  </si>
  <si>
    <t>CZ135J636</t>
  </si>
  <si>
    <t>RACH 11HB 6T DROITE 600  36 E</t>
  </si>
  <si>
    <t>RADIATEUR ARTIS 11 IHD 600X1200</t>
  </si>
  <si>
    <t>RZH115BKJ639</t>
  </si>
  <si>
    <t>RAD H600 T11 10B 39E HAB TH D</t>
  </si>
  <si>
    <t>CZ135J639</t>
  </si>
  <si>
    <t>RACH 11HB 6T DROITE 600  39 E</t>
  </si>
  <si>
    <t>RZH115BKJ642</t>
  </si>
  <si>
    <t>RAD H600 T11 10B 42E HAB TH D</t>
  </si>
  <si>
    <t>CZ135J642</t>
  </si>
  <si>
    <t>RACH 11HB 6T DROITE 600  42 E</t>
  </si>
  <si>
    <t>RZH115BKJ712</t>
  </si>
  <si>
    <t>RAD H700 T11 10B 12E HAB TH D</t>
  </si>
  <si>
    <t>CZ135J712</t>
  </si>
  <si>
    <t>RACH 11HB 6T DROITE 700  12 E</t>
  </si>
  <si>
    <t>RADIATEUR ARTIS 11 IHD 700X400</t>
  </si>
  <si>
    <t>RZH115BKJ715</t>
  </si>
  <si>
    <t>RAD H700 T11 10B 15E HAB TH D</t>
  </si>
  <si>
    <t>CZ135J715</t>
  </si>
  <si>
    <t>RACH 11HB 6T DROITE 700  15 E</t>
  </si>
  <si>
    <t>RADIATEUR ARTIS 11 IHD 700X500</t>
  </si>
  <si>
    <t>RZH115BKJ718</t>
  </si>
  <si>
    <t>RAD H700 T11 10B 18E HAB TH D</t>
  </si>
  <si>
    <t>CZ135J718</t>
  </si>
  <si>
    <t>RACH 11HB 6T DROITE 700  18 E</t>
  </si>
  <si>
    <t>RADIATEUR ARTIS 11 IHD 700X600</t>
  </si>
  <si>
    <t>RZH115BKJ721</t>
  </si>
  <si>
    <t>RAD H700 T11 10B 21E HAB TH D</t>
  </si>
  <si>
    <t>CZ135J721</t>
  </si>
  <si>
    <t>RACH 11HB 6T DROITE 700  21 E</t>
  </si>
  <si>
    <t>RADIATEUR ARTIS 11 IHD 700X700</t>
  </si>
  <si>
    <t>RZH115BKJ724</t>
  </si>
  <si>
    <t>RAD H700 T11 10B 24E HAB TH D</t>
  </si>
  <si>
    <t>CZ135J724</t>
  </si>
  <si>
    <t>RACH 11HB 6T DROITE 700  24 E</t>
  </si>
  <si>
    <t>RADIATEUR ARTIS 11 IHD 700X800</t>
  </si>
  <si>
    <t>RZH115BKJ727</t>
  </si>
  <si>
    <t>RAD H700 T11 10B 27E HAB TH D</t>
  </si>
  <si>
    <t>CZ135J727</t>
  </si>
  <si>
    <t>RACH 11HB 6T DROITE 700  27 E</t>
  </si>
  <si>
    <t>RADIATEUR ARTIS 11 IHD 700X900</t>
  </si>
  <si>
    <t>RZH115BKJ730</t>
  </si>
  <si>
    <t>RAD H700 T11 10B 30E HAB TH D</t>
  </si>
  <si>
    <t>CZ135J730</t>
  </si>
  <si>
    <t>RACH 11HB 6T DROITE 700  30 E</t>
  </si>
  <si>
    <t>RADIATEUR ARTIS 11 IHD 700X1000</t>
  </si>
  <si>
    <t>RZH115BKJ733</t>
  </si>
  <si>
    <t>RAD H700 T11 10B 33E HAB TH D</t>
  </si>
  <si>
    <t>CZ135J733</t>
  </si>
  <si>
    <t>RACH 11HB 6T DROITE 700  33 E</t>
  </si>
  <si>
    <t>RADIATEUR ARTIS 11 IHD 700X1100</t>
  </si>
  <si>
    <t>RZH115BKJ736</t>
  </si>
  <si>
    <t>RAD H700 T11 10B 36E HAB TH D</t>
  </si>
  <si>
    <t>CZ135J736</t>
  </si>
  <si>
    <t>RACH 11HB 6T DROITE 700  36 E</t>
  </si>
  <si>
    <t>RADIATEUR ARTIS 11 IHD 700X1200</t>
  </si>
  <si>
    <t>RZH115BKJ739</t>
  </si>
  <si>
    <t>RAD H700 T11 10B 39E HAB TH D</t>
  </si>
  <si>
    <t>CZ135J739</t>
  </si>
  <si>
    <t>RACH 11HB 6T DROITE 700  39 E</t>
  </si>
  <si>
    <t>RZH115BKJ742</t>
  </si>
  <si>
    <t>RAD H700 T11 10B 42E HAB TH D</t>
  </si>
  <si>
    <t>CZ135J742</t>
  </si>
  <si>
    <t>RACH 11HB 6T DROITE 700  42 E</t>
  </si>
  <si>
    <t>RZH115BKJ912</t>
  </si>
  <si>
    <t>RAD H900 T11 10B 12E HAB TH D</t>
  </si>
  <si>
    <t>CZ135J912</t>
  </si>
  <si>
    <t>RACH 11HB 6T DROITE 900  12 E</t>
  </si>
  <si>
    <t>RADIATEUR ARTIS 11 IHD 900X400</t>
  </si>
  <si>
    <t>RZH115BKJ915</t>
  </si>
  <si>
    <t>RAD H900 T11 10B 15E HAB TH D</t>
  </si>
  <si>
    <t>CZ135J915</t>
  </si>
  <si>
    <t>RACH 11HB 6T DROITE 900  15 E</t>
  </si>
  <si>
    <t>RADIATEUR ARTIS 11 IHD 900X500</t>
  </si>
  <si>
    <t>RZH115BKJ918</t>
  </si>
  <si>
    <t>RAD H900 T11 10B 18E HAB TH D</t>
  </si>
  <si>
    <t>CZ135J918</t>
  </si>
  <si>
    <t>RACH 11HB 6T DROITE 900  18 E</t>
  </si>
  <si>
    <t>RADIATEUR ARTIS 11 IHD 900X600</t>
  </si>
  <si>
    <t>RZH115BKJ921</t>
  </si>
  <si>
    <t>RAD H900 T11 10B 21E HAB TH D</t>
  </si>
  <si>
    <t>CZ135J921</t>
  </si>
  <si>
    <t>RACH 11HB 6T DROITE 900  21 E</t>
  </si>
  <si>
    <t>RADIATEUR ARTIS 11 IHD 900X700</t>
  </si>
  <si>
    <t>RZH115BKJ924</t>
  </si>
  <si>
    <t>RAD H900 T11 10B 24E HAB TH D</t>
  </si>
  <si>
    <t>CZ135J924</t>
  </si>
  <si>
    <t>RACH 11HB 6T DROITE 900  24 E</t>
  </si>
  <si>
    <t>RADIATEUR ARTIS 11 IHD 900X800</t>
  </si>
  <si>
    <t>RZH115BKJ927</t>
  </si>
  <si>
    <t>RAD H900 T11 10B 27E HAB TH D</t>
  </si>
  <si>
    <t>CZ135J927</t>
  </si>
  <si>
    <t>RACH 11HB 6T DROITE 900  27 E</t>
  </si>
  <si>
    <t>RADIATEUR ARTIS 11 IHD 900X900</t>
  </si>
  <si>
    <t>RZH115BKJ930</t>
  </si>
  <si>
    <t>RAD H900 T11 10B 30E HAB TH D</t>
  </si>
  <si>
    <t>CZ135J930</t>
  </si>
  <si>
    <t>RACH 11HB 6T DROITE 900  30 E</t>
  </si>
  <si>
    <t>RADIATEUR ARTIS 11 IHD 900X1000</t>
  </si>
  <si>
    <t>RZH115BKJ933</t>
  </si>
  <si>
    <t>RAD H900 T11 10B 33E HAB TH D</t>
  </si>
  <si>
    <t>CZ135J933</t>
  </si>
  <si>
    <t>RACH 11HB 6T DROITE 900  33 E</t>
  </si>
  <si>
    <t>RADIATEUR ARTIS 11 IHD 900X1100</t>
  </si>
  <si>
    <t>RZH115BKJ936</t>
  </si>
  <si>
    <t>RAD H900 T11 10B 36E HAB TH D</t>
  </si>
  <si>
    <t>CZ135J936</t>
  </si>
  <si>
    <t>RACH 11HB 6T DROITE 900  36 E</t>
  </si>
  <si>
    <t>RADIATEUR ARTIS 11 IHD 900X1200</t>
  </si>
  <si>
    <t>RZH115BKJ939</t>
  </si>
  <si>
    <t>RAD H900 T11 10B 39E HAB TH D</t>
  </si>
  <si>
    <t>CZ135J939</t>
  </si>
  <si>
    <t>RACH 11HB 6T DROITE 900  39 E</t>
  </si>
  <si>
    <t>RZH115BKJ942</t>
  </si>
  <si>
    <t>RAD H900 T11 10B 42E HAB TH D</t>
  </si>
  <si>
    <t>CZ135J942</t>
  </si>
  <si>
    <t>RACH 11HB 6T DROITE 900  42 E</t>
  </si>
  <si>
    <t>RZH115BKK412</t>
  </si>
  <si>
    <t>RAD H400 T11 10B 12E HAB TH G</t>
  </si>
  <si>
    <t>CZ135K412</t>
  </si>
  <si>
    <t>RACH 11HB 6T GAUCHE 400  12 E</t>
  </si>
  <si>
    <t>11 HB 6T G</t>
  </si>
  <si>
    <t>RADIATEUR ARTIS 11 IHG 400X400</t>
  </si>
  <si>
    <t>11 IHG</t>
  </si>
  <si>
    <t>RZH115BKK415</t>
  </si>
  <si>
    <t>RAD H400 T11 10B 15E HAB TH G</t>
  </si>
  <si>
    <t>CZ135K415</t>
  </si>
  <si>
    <t>RACH 11HB 6T GAUCHE 400  15 E</t>
  </si>
  <si>
    <t>RADIATEUR ARTIS 11 IHG 400X500</t>
  </si>
  <si>
    <t>RZH115BKK418</t>
  </si>
  <si>
    <t>RAD H400 T11 10B 18E HAB TH G</t>
  </si>
  <si>
    <t>CZ135K418</t>
  </si>
  <si>
    <t>RACH 11HB 6T GAUCHE 400  18 E</t>
  </si>
  <si>
    <t>RADIATEUR ARTIS 11 IHG 400X600</t>
  </si>
  <si>
    <t>RZH115BKK421</t>
  </si>
  <si>
    <t>RAD H400 T11 10B 21E HAB TH G</t>
  </si>
  <si>
    <t>CZ135K421</t>
  </si>
  <si>
    <t>RACH 11HB 6T GAUCHE 400  21 E</t>
  </si>
  <si>
    <t>RADIATEUR ARTIS 11 IHG 400X700</t>
  </si>
  <si>
    <t>RZH115BKK424</t>
  </si>
  <si>
    <t>RAD H400 T11 10B 24E HAB TH G</t>
  </si>
  <si>
    <t>CZ135K424</t>
  </si>
  <si>
    <t>RACH 11HB 6T GAUCHE 400  24 E</t>
  </si>
  <si>
    <t>RZH115BKK427</t>
  </si>
  <si>
    <t>RAD H400 T11 10B 27E HAB TH G</t>
  </si>
  <si>
    <t>CZ135K427</t>
  </si>
  <si>
    <t>RACH 11HB 6T GAUCHE 400  27 E</t>
  </si>
  <si>
    <t>RZH115BKK430</t>
  </si>
  <si>
    <t>RAD H400 T11 10B 30E HAB TH G</t>
  </si>
  <si>
    <t>CZ135K430</t>
  </si>
  <si>
    <t>RACH 11HB 6T GAUCHE 400  30 E</t>
  </si>
  <si>
    <t>RADIATEUR ARTIS 11 IHG 400X1000</t>
  </si>
  <si>
    <t>RZH115BKK433</t>
  </si>
  <si>
    <t>RAD H400 T11 10B 33E HAB TH G</t>
  </si>
  <si>
    <t>CZ135K433</t>
  </si>
  <si>
    <t>RACH 11HB 6T GAUCHE 400  33 E</t>
  </si>
  <si>
    <t>RZH115BKK436</t>
  </si>
  <si>
    <t>RAD H400 T11 10B 36E HAB TH G</t>
  </si>
  <si>
    <t>CZ135K436</t>
  </si>
  <si>
    <t>RACH 11HB 6T GAUCHE 400  36 E</t>
  </si>
  <si>
    <t>RADIATEUR ARTIS 11 IHG 400X1200</t>
  </si>
  <si>
    <t>RZH115BKK439</t>
  </si>
  <si>
    <t>RAD H400 T11 10B 39E HAB TH G</t>
  </si>
  <si>
    <t>CZ135K439</t>
  </si>
  <si>
    <t>RACH 11HB 6T GAUCHE 400  39 E</t>
  </si>
  <si>
    <t>RZH115BKK442</t>
  </si>
  <si>
    <t>RAD H400 T11 10B 42E HAB TH G</t>
  </si>
  <si>
    <t>CZ135K442</t>
  </si>
  <si>
    <t>RACH 11HB 6T GAUCHE 400  42 E</t>
  </si>
  <si>
    <t>RZH115BKK512</t>
  </si>
  <si>
    <t>RAD H500 T11 10B 12E HAB TH G</t>
  </si>
  <si>
    <t>CZ135K512</t>
  </si>
  <si>
    <t>RACH 11HB 6T GAUCHE 500  12 E</t>
  </si>
  <si>
    <t>RADIATEUR ARTIS 11 IHG 500X400</t>
  </si>
  <si>
    <t>RZH115BKK515</t>
  </si>
  <si>
    <t>RAD H500 T11 10B 15E HAB TH G</t>
  </si>
  <si>
    <t>CZ135K515</t>
  </si>
  <si>
    <t>RACH 11HB 6T GAUCHE 500  15 E</t>
  </si>
  <si>
    <t>RADIATEUR ARTIS 11 IHG 500X500</t>
  </si>
  <si>
    <t>RZH115BKK518</t>
  </si>
  <si>
    <t>RAD H500 T11 10B 18E HAB TH G</t>
  </si>
  <si>
    <t>CZ135K518</t>
  </si>
  <si>
    <t>RACH 11HB 6T GAUCHE 500  18 E</t>
  </si>
  <si>
    <t>RADIATEUR ARTIS 11 IHG 500X600</t>
  </si>
  <si>
    <t>RZH115BKK521</t>
  </si>
  <si>
    <t>RAD H500 T11 10B 21E HAB TH G</t>
  </si>
  <si>
    <t>CZ135K521</t>
  </si>
  <si>
    <t>RACH 11HB 6T GAUCHE 500  21 E</t>
  </si>
  <si>
    <t>RADIATEUR ARTIS 11 IHG 500X700</t>
  </si>
  <si>
    <t>RZH115BKK524</t>
  </si>
  <si>
    <t>RAD H500 T11 10B 24E HAB TH G</t>
  </si>
  <si>
    <t>CZ135K524</t>
  </si>
  <si>
    <t>RACH 11HB 6T GAUCHE 500  24 E</t>
  </si>
  <si>
    <t>RADIATEUR ARTIS 11 IHG 500X800</t>
  </si>
  <si>
    <t>RZH115BKK527</t>
  </si>
  <si>
    <t>RAD H500 T11 10B 27E HAB TH G</t>
  </si>
  <si>
    <t>CZ135K527</t>
  </si>
  <si>
    <t>RACH 11HB 6T GAUCHE 500  27 E</t>
  </si>
  <si>
    <t>RADIATEUR ARTIS 11 IHG 500X900</t>
  </si>
  <si>
    <t>RZH115BKK530</t>
  </si>
  <si>
    <t>RAD H500 T11 10B 30E HAB TH G</t>
  </si>
  <si>
    <t>CZ135K530</t>
  </si>
  <si>
    <t>RACH 11HB 6T GAUCHE 500  30 E</t>
  </si>
  <si>
    <t>RADIATEUR ARTIS 11 IHG 500X1000</t>
  </si>
  <si>
    <t>RZH115BKK533</t>
  </si>
  <si>
    <t>RAD H500 T11 10B 33E HAB TH G</t>
  </si>
  <si>
    <t>CZ135K533</t>
  </si>
  <si>
    <t>RACH 11HB 6T GAUCHE 500  33 E</t>
  </si>
  <si>
    <t>RADIATEUR ARTIS 11 IHG 500X1100</t>
  </si>
  <si>
    <t>RZH115BKK536</t>
  </si>
  <si>
    <t>RAD H500 T11 10B 36E HAB TH G</t>
  </si>
  <si>
    <t>CZ135K536</t>
  </si>
  <si>
    <t>RACH 11HB 6T GAUCHE 500  36 E</t>
  </si>
  <si>
    <t>RADIATEUR ARTIS 11 IHG 500X1200</t>
  </si>
  <si>
    <t>RZH115BKK539</t>
  </si>
  <si>
    <t>RAD H500 T11 10B 39E HAB TH G</t>
  </si>
  <si>
    <t>CZ135K539</t>
  </si>
  <si>
    <t>RACH 11HB 6T GAUCHE 500  39 E</t>
  </si>
  <si>
    <t>RZH115BKK542</t>
  </si>
  <si>
    <t>RAD H500 T11 10B 42E HAB TH G</t>
  </si>
  <si>
    <t>CZ135K542</t>
  </si>
  <si>
    <t>RACH 11HB 6T GAUCHE 500  42 E</t>
  </si>
  <si>
    <t>RZH115BKK612</t>
  </si>
  <si>
    <t>RAD H600 T11 10B 12E HAB TH G</t>
  </si>
  <si>
    <t>CZ135K612</t>
  </si>
  <si>
    <t>RACH 11HB 6T GAUCHE 600  12 E</t>
  </si>
  <si>
    <t>RADIATEUR ARTIS 11 IHG 600X400</t>
  </si>
  <si>
    <t>RZH115BKK615</t>
  </si>
  <si>
    <t>RAD H600 T11 10B 15E HAB TH G</t>
  </si>
  <si>
    <t>CZ135K615</t>
  </si>
  <si>
    <t>RACH 11HB 6T GAUCHE 600  15 E</t>
  </si>
  <si>
    <t>RADIATEUR ARTIS 11 IHG 600X500</t>
  </si>
  <si>
    <t>RZH115BKK618</t>
  </si>
  <si>
    <t>RAD H600 T11 10B 18E HAB TH G</t>
  </si>
  <si>
    <t>CZ135K618</t>
  </si>
  <si>
    <t>RACH 11HB 6T GAUCHE 600  18 E</t>
  </si>
  <si>
    <t>RADIATEUR ARTIS 11 IHG 600X600</t>
  </si>
  <si>
    <t>RZH115BKK621</t>
  </si>
  <si>
    <t>RAD H600 T11 10B 21E HAB TH G</t>
  </si>
  <si>
    <t>CZ135K621</t>
  </si>
  <si>
    <t>RACH 11HB 6T GAUCHE 600  21 E</t>
  </si>
  <si>
    <t>RADIATEUR ARTIS 11 IHG 600X700</t>
  </si>
  <si>
    <t>RZH115BKK624</t>
  </si>
  <si>
    <t>RAD H600 T11 10B 24E HAB TH G</t>
  </si>
  <si>
    <t>CZ135K624</t>
  </si>
  <si>
    <t>RACH 11HB 6T GAUCHE 600  24 E</t>
  </si>
  <si>
    <t>RADIATEUR ARTIS 11 IHG 600X800</t>
  </si>
  <si>
    <t>RZH115BKK627</t>
  </si>
  <si>
    <t>RAD H600 T11 10B 27E HAB TH G</t>
  </si>
  <si>
    <t>CZ135K627</t>
  </si>
  <si>
    <t>RACH 11HB 6T GAUCHE 600  27 E</t>
  </si>
  <si>
    <t>RADIATEUR ARTIS 11 IHG 600X900</t>
  </si>
  <si>
    <t>RZH115BKK630</t>
  </si>
  <si>
    <t>RAD H600 T11 10B 30E HAB TH G</t>
  </si>
  <si>
    <t>CZ135K630</t>
  </si>
  <si>
    <t>RACH 11HB 6T GAUCHE 600  30 E</t>
  </si>
  <si>
    <t>RADIATEUR ARTIS 11 IHG 600X1000</t>
  </si>
  <si>
    <t>RZH115BKK633</t>
  </si>
  <si>
    <t>RAD H600 T11 10B 33E HAB TH G</t>
  </si>
  <si>
    <t>CZ135K633</t>
  </si>
  <si>
    <t>RACH 11HB 6T GAUCHE 600  33 E</t>
  </si>
  <si>
    <t>RADIATEUR ARTIS 11 IHG 600X1100</t>
  </si>
  <si>
    <t>RZH115BKK636</t>
  </si>
  <si>
    <t>RAD H600 T11 10B 36E HAB TH G</t>
  </si>
  <si>
    <t>CZ135K636</t>
  </si>
  <si>
    <t>RACH 11HB 6T GAUCHE 600  36 E</t>
  </si>
  <si>
    <t>RADIATEUR ARTIS 11 IHG 600X1200</t>
  </si>
  <si>
    <t>RZH115BKK639</t>
  </si>
  <si>
    <t>RAD H600 T11 10B 39E HAB TH G</t>
  </si>
  <si>
    <t>CZ135K639</t>
  </si>
  <si>
    <t>RACH 11HB 6T GAUCHE 600  39 E</t>
  </si>
  <si>
    <t>RZH115BKK642</t>
  </si>
  <si>
    <t>RAD H600 T11 10B 42E HAB TH G</t>
  </si>
  <si>
    <t>CZ135K642</t>
  </si>
  <si>
    <t>RACH 11HB 6T GAUCHE 600  42 E</t>
  </si>
  <si>
    <t>RZH115BKK712</t>
  </si>
  <si>
    <t>RAD H700 T11 10B 12E HAB TH G</t>
  </si>
  <si>
    <t>CZ135K712</t>
  </si>
  <si>
    <t>RACH 11HB 6T GAUCHE 700  12 E</t>
  </si>
  <si>
    <t>RADIATEUR ARTIS 11 IHG 700X400</t>
  </si>
  <si>
    <t>RZH115BKK715</t>
  </si>
  <si>
    <t>RAD H700 T11 10B 15E HAB TH G</t>
  </si>
  <si>
    <t>CZ135K715</t>
  </si>
  <si>
    <t>RACH 11HB 6T GAUCHE 700  15 E</t>
  </si>
  <si>
    <t>RADIATEUR ARTIS 11 IHG 700X500</t>
  </si>
  <si>
    <t>RZH115BKK718</t>
  </si>
  <si>
    <t>RAD H700 T11 10B 18E HAB TH G</t>
  </si>
  <si>
    <t>CZ135K718</t>
  </si>
  <si>
    <t>RACH 11HB 6T GAUCHE 700  18 E</t>
  </si>
  <si>
    <t>RADIATEUR ARTIS 11 IHG 700X600</t>
  </si>
  <si>
    <t>RZH115BKK721</t>
  </si>
  <si>
    <t>RAD H700 T11 10B 21E HAB TH G</t>
  </si>
  <si>
    <t>CZ135K721</t>
  </si>
  <si>
    <t>RACH 11HB 6T GAUCHE 700  21 E</t>
  </si>
  <si>
    <t>RADIATEUR ARTIS 11 IHG 700X700</t>
  </si>
  <si>
    <t>RZH115BKK724</t>
  </si>
  <si>
    <t>RAD H700 T11 10B 24E HAB TH G</t>
  </si>
  <si>
    <t>CZ135K724</t>
  </si>
  <si>
    <t>RACH 11HB 6T GAUCHE 700  24 E</t>
  </si>
  <si>
    <t>RADIATEUR ARTIS 11 IHG 700X800</t>
  </si>
  <si>
    <t>RZH115BKK727</t>
  </si>
  <si>
    <t>RAD H700 T11 10B 27E HAB TH G</t>
  </si>
  <si>
    <t>CZ135K727</t>
  </si>
  <si>
    <t>RACH 11HB 6T GAUCHE 700  27 E</t>
  </si>
  <si>
    <t>RADIATEUR ARTIS 11 IHG 700X900</t>
  </si>
  <si>
    <t>RZH115BKK730</t>
  </si>
  <si>
    <t>RAD H700 T11 10B 30E HAB TH G</t>
  </si>
  <si>
    <t>CZ135K730</t>
  </si>
  <si>
    <t>RACH 11HB 6T GAUCHE 700  30 E</t>
  </si>
  <si>
    <t>RADIATEUR ARTIS 11 IHG 700X1000</t>
  </si>
  <si>
    <t>RZH115BKK733</t>
  </si>
  <si>
    <t>RAD H700 T11 10B 33E HAB TH G</t>
  </si>
  <si>
    <t>CZ135K733</t>
  </si>
  <si>
    <t>RACH 11HB 6T GAUCHE 700  33 E</t>
  </si>
  <si>
    <t>RADIATEUR ARTIS 11 IHG 700X1100</t>
  </si>
  <si>
    <t>RZH115BKK736</t>
  </si>
  <si>
    <t>RAD H700 T11 10B 36E HAB TH G</t>
  </si>
  <si>
    <t>CZ135K736</t>
  </si>
  <si>
    <t>RACH 11HB 6T GAUCHE 700  36 E</t>
  </si>
  <si>
    <t>RADIATEUR ARTIS 11 IHG 700X1200</t>
  </si>
  <si>
    <t>RZH115BKK739</t>
  </si>
  <si>
    <t>RAD H700 T11 10B 39E HAB TH G</t>
  </si>
  <si>
    <t>CZ135K739</t>
  </si>
  <si>
    <t>RACH 11HB 6T GAUCHE 700  39 E</t>
  </si>
  <si>
    <t>RZH115BKK742</t>
  </si>
  <si>
    <t>RAD H700 T11 10B 42E HAB TH G</t>
  </si>
  <si>
    <t>CZ135K742</t>
  </si>
  <si>
    <t>RACH 11HB 6T GAUCHE 700  42 E</t>
  </si>
  <si>
    <t>RZH115BKK912</t>
  </si>
  <si>
    <t>RAD H900 T11 10B 12E HAB TH G</t>
  </si>
  <si>
    <t>CZ135K912</t>
  </si>
  <si>
    <t>RACH 11HB 6T GAUCHE 900  12 E</t>
  </si>
  <si>
    <t>RADIATEUR ARTIS 11 IHG 900X400</t>
  </si>
  <si>
    <t>RZH115BKK915</t>
  </si>
  <si>
    <t>RAD H900 T11 10B 15E HAB TH G</t>
  </si>
  <si>
    <t>CZ135K915</t>
  </si>
  <si>
    <t>RACH 11HB 6T GAUCHE 900  15 E</t>
  </si>
  <si>
    <t>RADIATEUR ARTIS 11 IHG 900X500</t>
  </si>
  <si>
    <t>RZH115BKK918</t>
  </si>
  <si>
    <t>RAD H900 T11 10B 18E HAB TH G</t>
  </si>
  <si>
    <t>CZ135K918</t>
  </si>
  <si>
    <t>RACH 11HB 6T GAUCHE 900  18 E</t>
  </si>
  <si>
    <t>RADIATEUR ARTIS 11 IHG 900X600</t>
  </si>
  <si>
    <t>RZH115BKK921</t>
  </si>
  <si>
    <t>RAD H900 T11 10B 21E HAB TH G</t>
  </si>
  <si>
    <t>CZ135K921</t>
  </si>
  <si>
    <t>RACH 11HB 6T GAUCHE 900  21 E</t>
  </si>
  <si>
    <t>RADIATEUR ARTIS 11 IHG 900X700</t>
  </si>
  <si>
    <t>RZH115BKK924</t>
  </si>
  <si>
    <t>RAD H900 T11 10B 24E HAB TH G</t>
  </si>
  <si>
    <t>CZ135K924</t>
  </si>
  <si>
    <t>RACH 11HB 6T GAUCHE 900  24 E</t>
  </si>
  <si>
    <t>RADIATEUR ARTIS 11 IHG 900X800</t>
  </si>
  <si>
    <t>RZH115BKK927</t>
  </si>
  <si>
    <t>RAD H900 T11 10B 27E HAB TH G</t>
  </si>
  <si>
    <t>CZ135K927</t>
  </si>
  <si>
    <t>RACH 11HB 6T GAUCHE 900  27 E</t>
  </si>
  <si>
    <t>RADIATEUR ARTIS 11 IHG 900X900</t>
  </si>
  <si>
    <t>RZH115BKK930</t>
  </si>
  <si>
    <t>RAD H900 T11 10B 30E HAB TH G</t>
  </si>
  <si>
    <t>CZ135K930</t>
  </si>
  <si>
    <t>RACH 11HB 6T GAUCHE 900  30 E</t>
  </si>
  <si>
    <t>RADIATEUR ARTIS 11 IHG 900X1000</t>
  </si>
  <si>
    <t>RZH115BKK933</t>
  </si>
  <si>
    <t>RAD H900 T11 10B 33E HAB TH G</t>
  </si>
  <si>
    <t>CZ135K933</t>
  </si>
  <si>
    <t>RACH 11HB 6T GAUCHE 900  33 E</t>
  </si>
  <si>
    <t>RADIATEUR ARTIS 11 IHG 900X1100</t>
  </si>
  <si>
    <t>RZH115BKK936</t>
  </si>
  <si>
    <t>RAD H900 T11 10B 36E HAB TH G</t>
  </si>
  <si>
    <t>CZ135K936</t>
  </si>
  <si>
    <t>RACH 11HB 6T GAUCHE 900  36 E</t>
  </si>
  <si>
    <t>RADIATEUR ARTIS 11 IHG 900X1200</t>
  </si>
  <si>
    <t>RZH115BKK939</t>
  </si>
  <si>
    <t>RAD H900 T11 10B 39E HAB TH G</t>
  </si>
  <si>
    <t>CZ135K939</t>
  </si>
  <si>
    <t>RACH 11HB 6T GAUCHE 900  39 E</t>
  </si>
  <si>
    <t>RZH115BKK942</t>
  </si>
  <si>
    <t>RAD H900 T11 10B 42E HAB TH G</t>
  </si>
  <si>
    <t>CZ135K942</t>
  </si>
  <si>
    <t>RACH 11HB 6T GAUCHE 900  42 E</t>
  </si>
  <si>
    <t>RZH2150KC312</t>
  </si>
  <si>
    <t>RAD H300 T21 10B 12E HAB C</t>
  </si>
  <si>
    <t>CZ215C312</t>
  </si>
  <si>
    <t>SAMBA 6T CT. 21HB 300 12E</t>
  </si>
  <si>
    <t>21 HB 6T C</t>
  </si>
  <si>
    <t>RADIATEUR ARTIS 21 IHC 300X400</t>
  </si>
  <si>
    <t>21 IHC</t>
  </si>
  <si>
    <t>RZH2150KC315</t>
  </si>
  <si>
    <t>RAD H300 T21 10B 15E HAB C</t>
  </si>
  <si>
    <t>CZ215C315</t>
  </si>
  <si>
    <t>SAMBA 6T CT. 21HB 300 15E</t>
  </si>
  <si>
    <t>RADIATEUR ARTIS 21 IHC 300X500</t>
  </si>
  <si>
    <t>RZH2150KC318</t>
  </si>
  <si>
    <t>RAD H300 T21 10B 18E HAB C</t>
  </si>
  <si>
    <t>CZ215C318</t>
  </si>
  <si>
    <t>SAMBA 6T CT. 21HB 300 18E</t>
  </si>
  <si>
    <t>RADIATEUR ARTIS 21 IHC 300X600</t>
  </si>
  <si>
    <t>RZH2150KC321</t>
  </si>
  <si>
    <t>RAD H300 T21 10B 21E HAB C</t>
  </si>
  <si>
    <t>CZ215C321</t>
  </si>
  <si>
    <t>SAMBA 6T CT. 21HB 300 21E</t>
  </si>
  <si>
    <t>RADIATEUR ARTIS 21 IHC 300X700</t>
  </si>
  <si>
    <t>RZH2150KC324</t>
  </si>
  <si>
    <t>RAD H300 T21 10B 24E HAB C</t>
  </si>
  <si>
    <t>CZ215C324</t>
  </si>
  <si>
    <t>SAMBA 6T CT. 21HB 300 24E</t>
  </si>
  <si>
    <t>RADIATEUR ARTIS 21 IHC 300X800</t>
  </si>
  <si>
    <t>RZH2150KC327</t>
  </si>
  <si>
    <t>RAD H300 T21 10B 27E HAB C</t>
  </si>
  <si>
    <t>CZ215C327</t>
  </si>
  <si>
    <t>SAMBA 6T CT. 21HB 300 27E</t>
  </si>
  <si>
    <t>RADIATEUR ARTIS 21 IHC 300X900</t>
  </si>
  <si>
    <t>RZH2150KC330</t>
  </si>
  <si>
    <t>RAD H300 T21 10B 30E HAB C</t>
  </si>
  <si>
    <t>CZ215C330</t>
  </si>
  <si>
    <t>SAMBA 6T CT. 21HB 300 30E</t>
  </si>
  <si>
    <t>RADIATEUR ARTIS 21 IHC 300X1000</t>
  </si>
  <si>
    <t>RZH2150KC333</t>
  </si>
  <si>
    <t>RAD H300 T21 10B 33E HAB C</t>
  </si>
  <si>
    <t>CZ215C333</t>
  </si>
  <si>
    <t>SAMBA 6T CT. 21HB 300 33E</t>
  </si>
  <si>
    <t>RADIATEUR ARTIS 21 IHC 300X1100</t>
  </si>
  <si>
    <t>RZH2150KC336</t>
  </si>
  <si>
    <t>RAD H300 T21 10B 36E HAB C</t>
  </si>
  <si>
    <t>CZ215C336</t>
  </si>
  <si>
    <t>SAMBA 6T CT. 21HB 300 36E</t>
  </si>
  <si>
    <t>RADIATEUR ARTIS 21 IHC 300X1200</t>
  </si>
  <si>
    <t>RZH2150KC339</t>
  </si>
  <si>
    <t>RAD H300 T21 10B 39E HAB C</t>
  </si>
  <si>
    <t>CZ215C339</t>
  </si>
  <si>
    <t>SAMBA 6T CT. 21HB 300 39E</t>
  </si>
  <si>
    <t>RADIATEUR ARTIS 21 IHC 300X1300</t>
  </si>
  <si>
    <t>RZH2150KC342</t>
  </si>
  <si>
    <t>RAD H300 T21 10B 42E HAB C</t>
  </si>
  <si>
    <t>CZ215C342</t>
  </si>
  <si>
    <t>SAMBA 6T CT. 21HB 300 42E</t>
  </si>
  <si>
    <t>RADIATEUR ARTIS 21 IHC 300X1400</t>
  </si>
  <si>
    <t>RZH2150KC412</t>
  </si>
  <si>
    <t>RAD H400 T21 10B 12E HAB C</t>
  </si>
  <si>
    <t>CZ215C412</t>
  </si>
  <si>
    <t>SAMBA 6T CT. 21HB 400 12E</t>
  </si>
  <si>
    <t>RADIATEUR ARTIS 21 IHC 400X400</t>
  </si>
  <si>
    <t>RZH2150KC415</t>
  </si>
  <si>
    <t>RAD H400 T21 10B 15E HAB C</t>
  </si>
  <si>
    <t>CZ215C415</t>
  </si>
  <si>
    <t>SAMBA 6T CT. 21HB 400 15E</t>
  </si>
  <si>
    <t>RADIATEUR ARTIS 21 IHC 400X500</t>
  </si>
  <si>
    <t>RZH2150KC418</t>
  </si>
  <si>
    <t>RAD H400 T21 10B 18E HAB C</t>
  </si>
  <si>
    <t>CZ215C418</t>
  </si>
  <si>
    <t>SAMBA 6T CT. 21HB 400 18E</t>
  </si>
  <si>
    <t>RADIATEUR ARTIS 21 IHC 400X600</t>
  </si>
  <si>
    <t>RZH2150KC421</t>
  </si>
  <si>
    <t>RAD H400 T21 10B 21E HAB C</t>
  </si>
  <si>
    <t>CZ215C421</t>
  </si>
  <si>
    <t>SAMBA 6T CT. 21HB 400 21E</t>
  </si>
  <si>
    <t>RADIATEUR ARTIS 21 IHC 400X700</t>
  </si>
  <si>
    <t>RZH2150KC424</t>
  </si>
  <si>
    <t>RAD H400 T21 10B 24E HAB C</t>
  </si>
  <si>
    <t>CZ215C424</t>
  </si>
  <si>
    <t>SAMBA 6T CT. 21HB 400 24E</t>
  </si>
  <si>
    <t>RADIATEUR ARTIS 21 IHC 400X800</t>
  </si>
  <si>
    <t>RZH2150KC427</t>
  </si>
  <si>
    <t>RAD H400 T21 10B 27E HAB C</t>
  </si>
  <si>
    <t>CZ215C427</t>
  </si>
  <si>
    <t>SAMBA 6T CT. 21HB 400 27E</t>
  </si>
  <si>
    <t>RADIATEUR ARTIS 21 IHC 400X900</t>
  </si>
  <si>
    <t>RZH2150KC430</t>
  </si>
  <si>
    <t>RAD H400 T21 10B 30E HAB C</t>
  </si>
  <si>
    <t>CZ215C430</t>
  </si>
  <si>
    <t>SAMBA 6T CT. 21HB 400 30E</t>
  </si>
  <si>
    <t>RADIATEUR ARTIS 21 IHC 400X1000</t>
  </si>
  <si>
    <t>RZH2150KC433</t>
  </si>
  <si>
    <t>RAD H400 T21 10B 33E HAB C</t>
  </si>
  <si>
    <t>CZ215C433</t>
  </si>
  <si>
    <t>SAMBA 6T CT. 21HB 400 33E</t>
  </si>
  <si>
    <t>RADIATEUR ARTIS 21 IHC 400X1100</t>
  </si>
  <si>
    <t>RZH2150KC436</t>
  </si>
  <si>
    <t>RAD H400 T21 10B 36E HAB C</t>
  </si>
  <si>
    <t>CZ215C436</t>
  </si>
  <si>
    <t>SAMBA 6T CT. 21HB 400 36E</t>
  </si>
  <si>
    <t>RADIATEUR ARTIS 21 IHC 400X1200</t>
  </si>
  <si>
    <t>RZH2150KC439</t>
  </si>
  <si>
    <t>RAD H400 T21 10B 39E HAB C</t>
  </si>
  <si>
    <t>CZ215C439</t>
  </si>
  <si>
    <t>SAMBA 6T CT. 21HB 400 39E</t>
  </si>
  <si>
    <t>RADIATEUR ARTIS 21 IHC 400X1300</t>
  </si>
  <si>
    <t>RZH2150KC442</t>
  </si>
  <si>
    <t>RAD H400 T21 10B 42E HAB C</t>
  </si>
  <si>
    <t>CZ215C442</t>
  </si>
  <si>
    <t>SAMBA 6T CT. 21HB 400 42E</t>
  </si>
  <si>
    <t>RADIATEUR ARTIS 21 IHC 400X1400</t>
  </si>
  <si>
    <t>RZH2150KC512</t>
  </si>
  <si>
    <t>RAD H500 T21 10B 12E HAB C</t>
  </si>
  <si>
    <t>CZ215C512</t>
  </si>
  <si>
    <t>SAMBA 6T CT. 21HB 500 12E</t>
  </si>
  <si>
    <t>RADIATEUR ARTIS 21 IHC 500X400</t>
  </si>
  <si>
    <t>RZH2150KC515</t>
  </si>
  <si>
    <t>RAD H500 T21 10B 15E HAB C</t>
  </si>
  <si>
    <t>CZ215C515</t>
  </si>
  <si>
    <t>SAMBA 6T CT. 21HB 500 15E</t>
  </si>
  <si>
    <t>RADIATEUR ARTIS 21 IHC 500X500</t>
  </si>
  <si>
    <t>RZH2150KC518</t>
  </si>
  <si>
    <t>RAD H500 T21 10B 18E HAB C</t>
  </si>
  <si>
    <t>CZ215C518</t>
  </si>
  <si>
    <t>SAMBA 6T CT. 21HB 500 18E</t>
  </si>
  <si>
    <t>RADIATEUR ARTIS 21 IHC 500X600</t>
  </si>
  <si>
    <t>RZH2150KC521</t>
  </si>
  <si>
    <t>RAD H500 T21 10B 21E HAB C</t>
  </si>
  <si>
    <t>CZ215C521</t>
  </si>
  <si>
    <t>SAMBA 6T CT. 21HB 500 21E</t>
  </si>
  <si>
    <t>RADIATEUR ARTIS 21 IHC 500X700</t>
  </si>
  <si>
    <t>RZH2150KC524</t>
  </si>
  <si>
    <t>RAD H500 T21 10B 24E HAB C</t>
  </si>
  <si>
    <t>CZ215C524</t>
  </si>
  <si>
    <t>SAMBA 6T CT. 21HB 500 24E</t>
  </si>
  <si>
    <t>RADIATEUR ARTIS 21 IHC 500X800</t>
  </si>
  <si>
    <t>RZH2150KC527</t>
  </si>
  <si>
    <t>RAD H500 T21 10B 27E HAB C</t>
  </si>
  <si>
    <t>CZ215C527</t>
  </si>
  <si>
    <t>SAMBA 6T CT. 21HB 500 27E</t>
  </si>
  <si>
    <t>RADIATEUR ARTIS 21 IHC 500X900</t>
  </si>
  <si>
    <t>RZH2150KC530</t>
  </si>
  <si>
    <t>RAD H500 T21 10B 30E HAB C</t>
  </si>
  <si>
    <t>CZ215C530</t>
  </si>
  <si>
    <t>SAMBA 6T CT. 21HB 500 30E</t>
  </si>
  <si>
    <t>RADIATEUR ARTIS 21 IHC 500X1000</t>
  </si>
  <si>
    <t>RZH2150KC533</t>
  </si>
  <si>
    <t>RAD H500 T21 10B 33E HAB C</t>
  </si>
  <si>
    <t>CZ215C533</t>
  </si>
  <si>
    <t>SAMBA 6T CT. 21HB 500 33E</t>
  </si>
  <si>
    <t>RADIATEUR ARTIS 21 IHC 500X1100</t>
  </si>
  <si>
    <t>RZH2150KC536</t>
  </si>
  <si>
    <t>RAD H500 T21 10B 36E HAB C</t>
  </si>
  <si>
    <t>CZ215C536</t>
  </si>
  <si>
    <t>SAMBA 6T CT. 21HB 500 36E</t>
  </si>
  <si>
    <t>RADIATEUR ARTIS 21 IHC 500X1200</t>
  </si>
  <si>
    <t>RZH2150KC539</t>
  </si>
  <si>
    <t>RAD H500 T21 10B 39E HAB C</t>
  </si>
  <si>
    <t>CZ215C539</t>
  </si>
  <si>
    <t>SAMBA 6T CT. 21HB 500 39E</t>
  </si>
  <si>
    <t>RADIATEUR ARTIS 21 IHC 500X1300</t>
  </si>
  <si>
    <t>RZH2150KC542</t>
  </si>
  <si>
    <t>RAD H500 T21 10B 42E HAB C</t>
  </si>
  <si>
    <t>CZ215C542</t>
  </si>
  <si>
    <t>SAMBA 6T CT. 21HB 500 42E</t>
  </si>
  <si>
    <t>RADIATEUR ARTIS 21 IHC 500X1400</t>
  </si>
  <si>
    <t>RZH2150KC612</t>
  </si>
  <si>
    <t>RAD H600 T21 10B 12E HAB C</t>
  </si>
  <si>
    <t>CZ215C612</t>
  </si>
  <si>
    <t>SAMBA 6T CT. 21HB 600 12E</t>
  </si>
  <si>
    <t>RADIATEUR ARTIS 21 IHC 600X400</t>
  </si>
  <si>
    <t>RZH2150KC615</t>
  </si>
  <si>
    <t>RAD H600 T21 10B 15E HAB C</t>
  </si>
  <si>
    <t>CZ215C615</t>
  </si>
  <si>
    <t>SAMBA 6T CT. 21HB 600 15E</t>
  </si>
  <si>
    <t>RADIATEUR ARTIS 21 IHC 600X500</t>
  </si>
  <si>
    <t>RZH2150KC618</t>
  </si>
  <si>
    <t>RAD H600 T21 10B 18E HAB C</t>
  </si>
  <si>
    <t>CZ215C618</t>
  </si>
  <si>
    <t>SAMBA 6T CT. 21HB 600 18E</t>
  </si>
  <si>
    <t>RADIATEUR ARTIS 21 IHC 600X600</t>
  </si>
  <si>
    <t>RZH2150KC621</t>
  </si>
  <si>
    <t>RAD H600 T21 10B 21E HAB C</t>
  </si>
  <si>
    <t>CZ215C621</t>
  </si>
  <si>
    <t>SAMBA 6T CT. 21HB 600 21E</t>
  </si>
  <si>
    <t>RADIATEUR ARTIS 21 IHC 600X700</t>
  </si>
  <si>
    <t>RZH2150KC624</t>
  </si>
  <si>
    <t>RAD H600 T21 10B 24E HAB C</t>
  </si>
  <si>
    <t>CZ215C624</t>
  </si>
  <si>
    <t>SAMBA 6T CT. 21HB 600 24E</t>
  </si>
  <si>
    <t>RADIATEUR ARTIS 21 IHC 600X800</t>
  </si>
  <si>
    <t>RZH2150KC627</t>
  </si>
  <si>
    <t>RAD H600 T21 10B 27E HAB C</t>
  </si>
  <si>
    <t>CZ215C627</t>
  </si>
  <si>
    <t>SAMBA 6T CT. 21HB 600 27E</t>
  </si>
  <si>
    <t>RADIATEUR ARTIS 21 IHC 600X900</t>
  </si>
  <si>
    <t>RZH2150KC630</t>
  </si>
  <si>
    <t>RAD H600 T21 10B 30E HAB C</t>
  </si>
  <si>
    <t>CZ215C630</t>
  </si>
  <si>
    <t>SAMBA 6T CT. 21HB 600 30E</t>
  </si>
  <si>
    <t>RADIATEUR ARTIS 21 IHC 600X1000</t>
  </si>
  <si>
    <t>RZH2150KC633</t>
  </si>
  <si>
    <t>RAD H600 T21 10B 33E HAB C</t>
  </si>
  <si>
    <t>CZ215C633</t>
  </si>
  <si>
    <t>SAMBA 6T CT. 21HB 600 33E</t>
  </si>
  <si>
    <t>RADIATEUR ARTIS 21 IHC 600X1100</t>
  </si>
  <si>
    <t>RZH2150KC636</t>
  </si>
  <si>
    <t>RAD H600 T21 10B 36E HAB C</t>
  </si>
  <si>
    <t>CZ215C636</t>
  </si>
  <si>
    <t>SAMBA 6T CT. 21HB 600 36E</t>
  </si>
  <si>
    <t>RADIATEUR ARTIS 21 IHC 600X1200</t>
  </si>
  <si>
    <t>RZH2150KC639</t>
  </si>
  <si>
    <t>RAD H600 T21 10B 39E HAB C</t>
  </si>
  <si>
    <t>CZ215C639</t>
  </si>
  <si>
    <t>SAMBA 6T CT. 21HB 600 39E</t>
  </si>
  <si>
    <t>RADIATEUR ARTIS 21 IHC 600X1300</t>
  </si>
  <si>
    <t>RZH2150KC642</t>
  </si>
  <si>
    <t>RAD H600 T21 10B 42E HAB C</t>
  </si>
  <si>
    <t>CZ215C642</t>
  </si>
  <si>
    <t>SAMBA 6T CT. 21HB 600 42E</t>
  </si>
  <si>
    <t>RZH2150KC712</t>
  </si>
  <si>
    <t>RAD H700 T21 10B 12E HAB C</t>
  </si>
  <si>
    <t>CZ215C712</t>
  </si>
  <si>
    <t>SAMBA 6T CT. 21HB 700 12E</t>
  </si>
  <si>
    <t>RADIATEUR ARTIS 21 IHC 700X400</t>
  </si>
  <si>
    <t>RZH2150KC715</t>
  </si>
  <si>
    <t>RAD H700 T21 10B 15E HAB C</t>
  </si>
  <si>
    <t>CZ215C715</t>
  </si>
  <si>
    <t>SAMBA 6T CT. 21HB 700 15E</t>
  </si>
  <si>
    <t>RADIATEUR ARTIS 21 IHC 700X500</t>
  </si>
  <si>
    <t>RZH2150KC718</t>
  </si>
  <si>
    <t>RAD H700 T21 10B 18E HAB C</t>
  </si>
  <si>
    <t>CZ215C718</t>
  </si>
  <si>
    <t>SAMBA 6T CT. 21HB 700 18E</t>
  </si>
  <si>
    <t>RADIATEUR ARTIS 21 IHC 700X600</t>
  </si>
  <si>
    <t>RZH2150KC721</t>
  </si>
  <si>
    <t>RAD H700 T21 10B 21E HAB C</t>
  </si>
  <si>
    <t>CZ215C721</t>
  </si>
  <si>
    <t>SAMBA 6T CT. 21HB 700 21E</t>
  </si>
  <si>
    <t>RADIATEUR ARTIS 21 IHC 700X700</t>
  </si>
  <si>
    <t>RZH2150KC724</t>
  </si>
  <si>
    <t>RAD H700 T21 10B 24E HAB C</t>
  </si>
  <si>
    <t>CZ215C724</t>
  </si>
  <si>
    <t>SAMBA 6T CT. 21HB 700 24E</t>
  </si>
  <si>
    <t>RADIATEUR ARTIS 21 IHC 700X800</t>
  </si>
  <si>
    <t>RZH2150KC727</t>
  </si>
  <si>
    <t>RAD H700 T21 10B 27E HAB C</t>
  </si>
  <si>
    <t>CZ215C727</t>
  </si>
  <si>
    <t>SAMBA 6T CT. 21HB 700 27E</t>
  </si>
  <si>
    <t>RADIATEUR ARTIS 21 IHC 700X900</t>
  </si>
  <si>
    <t>RZH2150KC730</t>
  </si>
  <si>
    <t>RAD H700 T21 10B 30E HAB C</t>
  </si>
  <si>
    <t>CZ215C730</t>
  </si>
  <si>
    <t>SAMBA 6T CT. 21HB 700 30E</t>
  </si>
  <si>
    <t>RADIATEUR ARTIS 21 IHC 700X1000</t>
  </si>
  <si>
    <t>RZH2150KC733</t>
  </si>
  <si>
    <t>RAD H700 T21 10B 33E HAB C</t>
  </si>
  <si>
    <t>CZ215C733</t>
  </si>
  <si>
    <t>SAMBA 6T CT. 21HB 700 33E</t>
  </si>
  <si>
    <t>RADIATEUR ARTIS 21 IHC 700X1100</t>
  </si>
  <si>
    <t>RZH2150KC736</t>
  </si>
  <si>
    <t>RAD H700 T21 10B 36E HAB C</t>
  </si>
  <si>
    <t>CZ215C736</t>
  </si>
  <si>
    <t>SAMBA 6T CT. 21HB 700 36E</t>
  </si>
  <si>
    <t>RADIATEUR ARTIS 21 IHC 700X1200</t>
  </si>
  <si>
    <t>RZH2150KC739</t>
  </si>
  <si>
    <t>RAD H700 T21 10B 39E HAB C</t>
  </si>
  <si>
    <t>CZ215C739</t>
  </si>
  <si>
    <t>SAMBA 6T CT. 21HB 700 39E</t>
  </si>
  <si>
    <t>RADIATEUR ARTIS 21 IHC 700X1300</t>
  </si>
  <si>
    <t>RZH2150KC742</t>
  </si>
  <si>
    <t>RAD H700 T21 10B 42E HAB C</t>
  </si>
  <si>
    <t>CZ215C742</t>
  </si>
  <si>
    <t>SAMBA 6T CT. 21HB 700 42E</t>
  </si>
  <si>
    <t>RZH2150KC912</t>
  </si>
  <si>
    <t>RAD H900 T21 10B 12E HAB C</t>
  </si>
  <si>
    <t>CZ215C912</t>
  </si>
  <si>
    <t>SAMBA 6T CT. 21HB 900 12E</t>
  </si>
  <si>
    <t>RADIATEUR ARTIS 21 IHC 900x400</t>
  </si>
  <si>
    <t>RZH2150KC915</t>
  </si>
  <si>
    <t>RAD H900 T21 10B 15E HAB C</t>
  </si>
  <si>
    <t>CZ215C915</t>
  </si>
  <si>
    <t>SAMBA 6T CT. 21HB 900 15E</t>
  </si>
  <si>
    <t>RADIATEUR ARTIS 21 IHC 900x500</t>
  </si>
  <si>
    <t>RZH2150KC918</t>
  </si>
  <si>
    <t>RAD H900 T21 10B 18E HAB C</t>
  </si>
  <si>
    <t>CZ215C918</t>
  </si>
  <si>
    <t>SAMBA 6T CT. 21HB 900 18E</t>
  </si>
  <si>
    <t>RADIATEUR ARTIS 21 IHC 900X600</t>
  </si>
  <si>
    <t>RZH2150KC921</t>
  </si>
  <si>
    <t>RAD H900 T21 10B 21E HAB C</t>
  </si>
  <si>
    <t>CZ215C921</t>
  </si>
  <si>
    <t>SAMBA 6T CT. 21HB 900 21E</t>
  </si>
  <si>
    <t>RADIATEUR ARTIS 21 IHC 900X700</t>
  </si>
  <si>
    <t>RZH2150KC924</t>
  </si>
  <si>
    <t>RAD H900 T21 10B 24E HAB C</t>
  </si>
  <si>
    <t>CZ215C924</t>
  </si>
  <si>
    <t>SAMBA 6T CT. 21HB 900 24E</t>
  </si>
  <si>
    <t>RADIATEUR ARTIS 21 IHC 900X800</t>
  </si>
  <si>
    <t>RZH2150KC927</t>
  </si>
  <si>
    <t>RAD H900 T21 10B 27E HAB C</t>
  </si>
  <si>
    <t>CZ215C927</t>
  </si>
  <si>
    <t>SAMBA 6T CT. 21HB 900 27E</t>
  </si>
  <si>
    <t>RADIATEUR ARTIS 21 IHC 900X900</t>
  </si>
  <si>
    <t>RZH2150KC930</t>
  </si>
  <si>
    <t>RAD H900 T21 10B 30E HAB C</t>
  </si>
  <si>
    <t>CZ215C930</t>
  </si>
  <si>
    <t>SAMBA 6T CT. 21HB 900 30E</t>
  </si>
  <si>
    <t>RADIATEUR ARTIS 21 IHC 900X1000</t>
  </si>
  <si>
    <t>RZH2150KC933</t>
  </si>
  <si>
    <t>RAD H900 T21 10B 33E HAB C</t>
  </si>
  <si>
    <t>CZ215C933</t>
  </si>
  <si>
    <t>SAMBA 6T CT. 21HB 900 33E</t>
  </si>
  <si>
    <t>RADIATEUR ARTIS 21 IHC 900X1100</t>
  </si>
  <si>
    <t>RZH2150KC936</t>
  </si>
  <si>
    <t>RAD H900 T21 10B 36E HAB C</t>
  </si>
  <si>
    <t>CZ215C936</t>
  </si>
  <si>
    <t>SAMBA 6T CT. 21HB 900 36E</t>
  </si>
  <si>
    <t>RADIATEUR ARTIS 21 IHC 900X1200</t>
  </si>
  <si>
    <t>RZH2150KC939</t>
  </si>
  <si>
    <t>RAD H900 T21 10B 39E HAB C</t>
  </si>
  <si>
    <t>CZ215C939</t>
  </si>
  <si>
    <t>SAMBA 6T CT. 21HB 900 39E</t>
  </si>
  <si>
    <t>RADIATEUR ARTIS 21 IHC 900X1300</t>
  </si>
  <si>
    <t>RZH2150KC942</t>
  </si>
  <si>
    <t>RAD H900 T21 10B 42E HAB C</t>
  </si>
  <si>
    <t>CZ215C942</t>
  </si>
  <si>
    <t>SAMBA 6T CT. 21HB 900 42E</t>
  </si>
  <si>
    <t>RZH2150K9312</t>
  </si>
  <si>
    <t>RAD H300 T21 10B 12E HAB Z TH</t>
  </si>
  <si>
    <t>CZ215U312</t>
  </si>
  <si>
    <t>RACH 21HB 6T REVERS. 300  12 E</t>
  </si>
  <si>
    <t>21 HB 6T D/G</t>
  </si>
  <si>
    <t>RADIATEUR ARTIS 21IHR 300X400</t>
  </si>
  <si>
    <t>21 IHR</t>
  </si>
  <si>
    <t>RZH2150K9315</t>
  </si>
  <si>
    <t>RAD H300 T21 10B 15E HAB Z TH</t>
  </si>
  <si>
    <t>CZ215U315</t>
  </si>
  <si>
    <t>RACH 21HB 6T REVERS. 300  15 E</t>
  </si>
  <si>
    <t>RADIATEUR ARTIS 21IHR 300X500</t>
  </si>
  <si>
    <t>RZH2150K9318</t>
  </si>
  <si>
    <t>RAD H300 T21 10B 18E HAB Z TH</t>
  </si>
  <si>
    <t>CZ215U318</t>
  </si>
  <si>
    <t>RACH 21HB 6T REVERS. 300  18 E</t>
  </si>
  <si>
    <t>RADIATEUR ARTIS 21IHR 300X600</t>
  </si>
  <si>
    <t>RZH2150K9321</t>
  </si>
  <si>
    <t>RAD H300 T21 10B 21E HAB Z TH</t>
  </si>
  <si>
    <t>CZ215U321</t>
  </si>
  <si>
    <t>RACH 21HB 6T REVERS. 300  21 E</t>
  </si>
  <si>
    <t>RADIATEUR ARTIS 21IHR 300X700</t>
  </si>
  <si>
    <t>RZH2150K9324</t>
  </si>
  <si>
    <t>RAD H300 T21 10B 24E HAB Z TH</t>
  </si>
  <si>
    <t>CZ215U324</t>
  </si>
  <si>
    <t>RACH 21HB 6T REVERS. 300  24 E</t>
  </si>
  <si>
    <t>RADIATEUR ARTIS 21IHR 300X800</t>
  </si>
  <si>
    <t>RZH2150K9327</t>
  </si>
  <si>
    <t>RAD H300 T21 10B 27E HAB Z TH</t>
  </si>
  <si>
    <t>CZ215U327</t>
  </si>
  <si>
    <t>RACH 21HB 6T REVERS. 300  27 E</t>
  </si>
  <si>
    <t>RADIATEUR ARTIS 21IHR 300X900</t>
  </si>
  <si>
    <t>RZH2150K9330</t>
  </si>
  <si>
    <t>RAD H300 T21 10B 30E HAB Z TH</t>
  </si>
  <si>
    <t>CZ215U330</t>
  </si>
  <si>
    <t>RACH 21HB 6T REVERS. 300  30 E</t>
  </si>
  <si>
    <t>RADIATEUR ARTIS 21IHR 300X1000</t>
  </si>
  <si>
    <t>RZH2150K9333</t>
  </si>
  <si>
    <t>RAD H300 T21 10B 33E HAB Z TH</t>
  </si>
  <si>
    <t>CZ215U333</t>
  </si>
  <si>
    <t>RACH 21HB 6T REVERS. 300  33 E</t>
  </si>
  <si>
    <t>RADIATEUR ARTIS 21IHR 300X1100</t>
  </si>
  <si>
    <t>RZH2150K9336</t>
  </si>
  <si>
    <t>RAD H300 T21 10B 36E HAB Z TH</t>
  </si>
  <si>
    <t>CZ215U336</t>
  </si>
  <si>
    <t>RACH 21HB 6T REVERS. 300  36 E</t>
  </si>
  <si>
    <t>RADIATEUR ARTIS 21IHR 300X1200</t>
  </si>
  <si>
    <t>RZH2150K9339</t>
  </si>
  <si>
    <t>RAD H300 T21 10B 39E HAB Z TH</t>
  </si>
  <si>
    <t>CZ215U339</t>
  </si>
  <si>
    <t>RACH 21HB 6T REVERS. 300  39 E</t>
  </si>
  <si>
    <t>RADIATEUR ARTIS 21IHR 300X1300</t>
  </si>
  <si>
    <t>RZH2150K9342</t>
  </si>
  <si>
    <t>RAD H300 T21 10B 42E HAB Z TH</t>
  </si>
  <si>
    <t>CZ215U342</t>
  </si>
  <si>
    <t>RACH 21HB 6T REVERS. 300  42 E</t>
  </si>
  <si>
    <t>RADIATEUR ARTIS 21IHR 300X1400</t>
  </si>
  <si>
    <t>RZH2150K9345</t>
  </si>
  <si>
    <t>RAD H300 T21 10B 45E HAB Z TH</t>
  </si>
  <si>
    <t>CZ215U345</t>
  </si>
  <si>
    <t>RACH 21HB 6T REVERS. 300  45 E</t>
  </si>
  <si>
    <t>RADIATEUR ARTIS 21IHR 300X1500</t>
  </si>
  <si>
    <t>RZH2150K9351</t>
  </si>
  <si>
    <t>RAD H300 T21 10B 51E HAB Z TH</t>
  </si>
  <si>
    <t>CZ215U351</t>
  </si>
  <si>
    <t>RACH 21HB 6T REVERS. 300  51 E</t>
  </si>
  <si>
    <t>RADIATEUR ARTIS 21IHR 300X1700</t>
  </si>
  <si>
    <t>RZH2150K9357</t>
  </si>
  <si>
    <t>RAD H300 T21 10B 57E HAB Z TH</t>
  </si>
  <si>
    <t>CZ215U357</t>
  </si>
  <si>
    <t>RACH 21HB 6T REVERS. 300  57 E</t>
  </si>
  <si>
    <t>RZH2150K9412</t>
  </si>
  <si>
    <t>RAD H400 T21 10B HAB 12E Z TH</t>
  </si>
  <si>
    <t>CZ215U412</t>
  </si>
  <si>
    <t>RACH 21HB 6T REVERS. 400  12 E</t>
  </si>
  <si>
    <t>RADIATEUR ARTIS 21IHR 400X400</t>
  </si>
  <si>
    <t>RZH2150K9415</t>
  </si>
  <si>
    <t>RAD H400 T21 10B HAB 15E Z TH</t>
  </si>
  <si>
    <t>CZ215U415</t>
  </si>
  <si>
    <t>RACH 21HB 6T REVERS. 400  15 E</t>
  </si>
  <si>
    <t>RADIATEUR ARTIS 21IHR 400X500</t>
  </si>
  <si>
    <t>RZH2150K9418</t>
  </si>
  <si>
    <t>RAD H400 T21 10B 18E HAB Z TH</t>
  </si>
  <si>
    <t>CZ215U418</t>
  </si>
  <si>
    <t>RACH 21HB 6T REVERS. 400  18 E</t>
  </si>
  <si>
    <t>RADIATEUR ARTIS 21IHR 400X600</t>
  </si>
  <si>
    <t>RZH2150K9421</t>
  </si>
  <si>
    <t>RAD H400 T21 10B 21E HAB Z TH</t>
  </si>
  <si>
    <t>CZ215U421</t>
  </si>
  <si>
    <t>RACH 21HB 6T REVERS. 400  21 E</t>
  </si>
  <si>
    <t>RADIATEUR ARTIS 21IHR 400X700</t>
  </si>
  <si>
    <t>RZH2150K9424</t>
  </si>
  <si>
    <t>RAD H400 T21 10B 24E HAB Z TH</t>
  </si>
  <si>
    <t>CZ215U424</t>
  </si>
  <si>
    <t>RACH 21HB 6T REVERS. 400  24 E</t>
  </si>
  <si>
    <t>RADIATEUR ARTIS 21IHR 400X800</t>
  </si>
  <si>
    <t>RZH2150K9427</t>
  </si>
  <si>
    <t>RAD H400 T21 10B 27E HAB Z TH</t>
  </si>
  <si>
    <t>CZ215U427</t>
  </si>
  <si>
    <t>RACH 21HB 6T REVERS. 400  27 E</t>
  </si>
  <si>
    <t>RADIATEUR ARTIS 21IHR 400X900</t>
  </si>
  <si>
    <t>RZH2150K9430</t>
  </si>
  <si>
    <t>RAD H400 T21 10B 30E HAB Z TH</t>
  </si>
  <si>
    <t>CZ215U430</t>
  </si>
  <si>
    <t>RACH 21HB 6T REVERS. 400  30 E</t>
  </si>
  <si>
    <t>RADIATEUR ARTIS 21IHR 400X1000</t>
  </si>
  <si>
    <t>RZH2150K9433</t>
  </si>
  <si>
    <t>RAD H400 T21 10B 33E HAB Z TH</t>
  </si>
  <si>
    <t>CZ215U433</t>
  </si>
  <si>
    <t>RACH 21HB 6T REVERS. 400  33 E</t>
  </si>
  <si>
    <t>RADIATEUR ARTIS 21IHR 400X1100</t>
  </si>
  <si>
    <t>RZH2150K9436</t>
  </si>
  <si>
    <t>RAD H400 T21 10B 36E HAB Z TH</t>
  </si>
  <si>
    <t>CZ215U436</t>
  </si>
  <si>
    <t>RACH 21HB 6T REVERS. 400  36 E</t>
  </si>
  <si>
    <t>RADIATEUR ARTIS 21IHR 400X1200</t>
  </si>
  <si>
    <t>RZH2150K9439</t>
  </si>
  <si>
    <t>RAD H400 T21 10B 39E HAB Z TH</t>
  </si>
  <si>
    <t>CZ215U439</t>
  </si>
  <si>
    <t>RACH 21HB 6T REVERS. 400  39 E</t>
  </si>
  <si>
    <t>RADIATEUR ARTIS 21IHR 400X1300</t>
  </si>
  <si>
    <t>RZH2150K9442</t>
  </si>
  <si>
    <t>RAD H400 T21 10B 42E HAB Z TH</t>
  </si>
  <si>
    <t>CZ215U442</t>
  </si>
  <si>
    <t>RACH 21HB 6T REVERS. 400  42 E</t>
  </si>
  <si>
    <t>RADIATEUR ARTIS 21IHR 400X1400</t>
  </si>
  <si>
    <t>RZH2150K9445</t>
  </si>
  <si>
    <t>RAD H400 T21 10B 45E HAB Z TH</t>
  </si>
  <si>
    <t>CZ215U445</t>
  </si>
  <si>
    <t>RACH 21HB 6T REVERS. 400  45 E</t>
  </si>
  <si>
    <t>RADIATEUR ARTIS 21IHR 400X1500</t>
  </si>
  <si>
    <t>RZH2150K9451</t>
  </si>
  <si>
    <t>RAD H400 T21 10B 51E HAB Z TH</t>
  </si>
  <si>
    <t>CZ215U451</t>
  </si>
  <si>
    <t>RACH 21HB 6T REVERS. 400  51 E</t>
  </si>
  <si>
    <t>RADIATEUR ARTIS 21IHR 400X1700</t>
  </si>
  <si>
    <t>RZH2150K9457</t>
  </si>
  <si>
    <t>RAD H400 T21 10B 57E HAB Z TH</t>
  </si>
  <si>
    <t>CZ215U457</t>
  </si>
  <si>
    <t>RACH 21HB 6T REVERS. 400  57 E</t>
  </si>
  <si>
    <t>RZH2150K9512</t>
  </si>
  <si>
    <t>RAD H500 T21 10B HAB 12E Z TH</t>
  </si>
  <si>
    <t>CZ215U512</t>
  </si>
  <si>
    <t>RACH 21HB 6T REVERS. 500  12 E</t>
  </si>
  <si>
    <t>RADIATEUR ARTIS 21IHR 500X400</t>
  </si>
  <si>
    <t>RZH2150K9515</t>
  </si>
  <si>
    <t>RAD H500 T21 10B HAB 15E Z TH</t>
  </si>
  <si>
    <t>CZ215U515</t>
  </si>
  <si>
    <t>RACH 21HB 6T REVERS. 500  15 E</t>
  </si>
  <si>
    <t>RADIATEUR ARTIS 21IHR 500X500</t>
  </si>
  <si>
    <t>RZH2150K9518</t>
  </si>
  <si>
    <t>RAD H500 T21 10B HAB 18E Z TH</t>
  </si>
  <si>
    <t>CZ215U518</t>
  </si>
  <si>
    <t>RACH 21HB 6T REVERS. 500  18 E</t>
  </si>
  <si>
    <t>RADIATEUR ARTIS 21IHR 500X600</t>
  </si>
  <si>
    <t>RZH2150K9521</t>
  </si>
  <si>
    <t>RAD H500 T21 10B HAB 21E Z TH</t>
  </si>
  <si>
    <t>CZ215U521</t>
  </si>
  <si>
    <t>RACH 21HB 6T REVERS. 500  21 E</t>
  </si>
  <si>
    <t>RADIATEUR ARTIS 21IHR 500X700</t>
  </si>
  <si>
    <t>RZH2150K9524</t>
  </si>
  <si>
    <t>RAD H500 T21 10B HAB 24E Z TH</t>
  </si>
  <si>
    <t>CZ215U524</t>
  </si>
  <si>
    <t>RACH 21HB 6T REVERS. 500  24 E</t>
  </si>
  <si>
    <t>RADIATEUR ARTIS 21IHR 500X800</t>
  </si>
  <si>
    <t>RZH2150K9527</t>
  </si>
  <si>
    <t>RAD H500 T21 10B HAB 27E Z TH</t>
  </si>
  <si>
    <t>CZ215U527</t>
  </si>
  <si>
    <t>RACH 21HB 6T REVERS. 500  27 E</t>
  </si>
  <si>
    <t>RADIATEUR ARTIS 21IHR 500X900</t>
  </si>
  <si>
    <t>RZH2150K9530</t>
  </si>
  <si>
    <t>RAD H500 T21 10B HAB 30E Z TH</t>
  </si>
  <si>
    <t>CZ215U530</t>
  </si>
  <si>
    <t>RACH 21HB 6T REVERS. 500  30 E</t>
  </si>
  <si>
    <t>RADIATEUR ARTIS 21IHR 500X1000</t>
  </si>
  <si>
    <t>RZH2150K9533</t>
  </si>
  <si>
    <t>RAD H500 T21 10B HAB 33E Z TH</t>
  </si>
  <si>
    <t>CZ215U533</t>
  </si>
  <si>
    <t>RACH 21HB 6T REVERS. 500  33 E</t>
  </si>
  <si>
    <t>RADIATEUR ARTIS 21IHR 500X1100</t>
  </si>
  <si>
    <t>RZH2150K9536</t>
  </si>
  <si>
    <t>RAD H500 T21 10B HAB 36E Z TH</t>
  </si>
  <si>
    <t>CZ215U536</t>
  </si>
  <si>
    <t>RACH 21HB 6T REVERS. 500  36 E</t>
  </si>
  <si>
    <t>RADIATEUR ARTIS 21IHR 500X1200</t>
  </si>
  <si>
    <t>RZH2150K9539</t>
  </si>
  <si>
    <t>RAD H500 T21 10B HAB 39E Z TH</t>
  </si>
  <si>
    <t>CZ215U539</t>
  </si>
  <si>
    <t>RACH 21HB 6T REVERS. 500  39 E</t>
  </si>
  <si>
    <t>RADIATEUR ARTIS 21IHR 500X1300</t>
  </si>
  <si>
    <t>RZH2150K9542</t>
  </si>
  <si>
    <t>RAD H500 T21 10B HAB 42E Z TH</t>
  </si>
  <si>
    <t>CZ215U542</t>
  </si>
  <si>
    <t>RACH 21HB 6T REVERS. 500  42 E</t>
  </si>
  <si>
    <t>RADIATEUR ARTIS 21IHR 500X1400</t>
  </si>
  <si>
    <t>RZH2150K9545</t>
  </si>
  <si>
    <t>RAD H500 T21 10B HAB 45E Z TH</t>
  </si>
  <si>
    <t>CZ215U545</t>
  </si>
  <si>
    <t>RACH 21HB 6T REVERS. 500  45 E</t>
  </si>
  <si>
    <t>RADIATEUR ARTIS 21IHR 500X1500</t>
  </si>
  <si>
    <t>RZH2150K9551</t>
  </si>
  <si>
    <t>RAD H500 T21 10B 51E HAB Z TH</t>
  </si>
  <si>
    <t>CZ215U551</t>
  </si>
  <si>
    <t>RACH 21HB 6T REVERS. 500  51 E</t>
  </si>
  <si>
    <t>RADIATEUR ARTIS 21IHR 500X1700</t>
  </si>
  <si>
    <t>RZH2150K9557</t>
  </si>
  <si>
    <t>RAD H500 T21 10B 57E HAB Z TH</t>
  </si>
  <si>
    <t>CZ215U557</t>
  </si>
  <si>
    <t>RACH 21HB 6T REVERS. 500  57 E</t>
  </si>
  <si>
    <t>RZH2150K9612</t>
  </si>
  <si>
    <t>RAD H600 T21 10B HAB 12E Z TH</t>
  </si>
  <si>
    <t>CZ215U612</t>
  </si>
  <si>
    <t>RACH 21HB 6T REVERS. 600  12 E</t>
  </si>
  <si>
    <t>RADIATEUR ARTIS 21IHR 600X400</t>
  </si>
  <si>
    <t>RZH2150K9615</t>
  </si>
  <si>
    <t>RAD H600 T21 10B HAB 15E Z TH</t>
  </si>
  <si>
    <t>CZ215U615</t>
  </si>
  <si>
    <t>RACH 21HB 6T REVERS. 600  15 E</t>
  </si>
  <si>
    <t>RADIATEUR ARTIS 21IHR 600X500</t>
  </si>
  <si>
    <t>RZH2150K9618</t>
  </si>
  <si>
    <t>RAD H600 T21 10B HAB 18E Z TH</t>
  </si>
  <si>
    <t>CZ215U618</t>
  </si>
  <si>
    <t>RACH 21HB 6T REVERS. 600  18 E</t>
  </si>
  <si>
    <t>RADIATEUR ARTIS 21IHR 600X600</t>
  </si>
  <si>
    <t>RZH2150K9621</t>
  </si>
  <si>
    <t>RAD H600 T21 10B HAB 21E Z TH</t>
  </si>
  <si>
    <t>CZ215U621</t>
  </si>
  <si>
    <t>RACH 21HB 6T REVERS. 600  21 E</t>
  </si>
  <si>
    <t>RADIATEUR ARTIS 21IHR 600X700</t>
  </si>
  <si>
    <t>RZH2150K9624</t>
  </si>
  <si>
    <t>RAD H600 T21 10B HAB 24E Z TH</t>
  </si>
  <si>
    <t>CZ215U624</t>
  </si>
  <si>
    <t>RACH 21HB 6T REVERS. 600  24 E</t>
  </si>
  <si>
    <t>RADIATEUR ARTIS 21IHR 600X800</t>
  </si>
  <si>
    <t>RZH2150K9627</t>
  </si>
  <si>
    <t>RAD H600 T21 10B HAB 27E Z TH</t>
  </si>
  <si>
    <t>CZ215U627</t>
  </si>
  <si>
    <t>RACH 21HB 6T REVERS. 600  27 E</t>
  </si>
  <si>
    <t>RADIATEUR ARTIS 21IHR 600X900</t>
  </si>
  <si>
    <t>RZH2150K9630</t>
  </si>
  <si>
    <t>RAD H600 T21 10B HAB 30E Z TH</t>
  </si>
  <si>
    <t>CZ215U630</t>
  </si>
  <si>
    <t>RACH 21HB 6T REVERS. 600  30 E</t>
  </si>
  <si>
    <t>RADIATEUR ARTIS 21IHR 600X1000</t>
  </si>
  <si>
    <t>RZH2150K9633</t>
  </si>
  <si>
    <t>RAD H600 T21 10B HAB 33E Z TH</t>
  </si>
  <si>
    <t>CZ215U633</t>
  </si>
  <si>
    <t>RACH 21HB 6T REVERS. 600  33 E</t>
  </si>
  <si>
    <t>RADIATEUR ARTIS 21IHR 600X1100</t>
  </si>
  <si>
    <t>RZH2150K9636</t>
  </si>
  <si>
    <t>RAD H600 T21 10B HAB 36E Z TH</t>
  </si>
  <si>
    <t>CZ215U636</t>
  </si>
  <si>
    <t>RACH 21HB 6T REVERS. 600  36 E</t>
  </si>
  <si>
    <t>RADIATEUR ARTIS 21IHR 600X1200</t>
  </si>
  <si>
    <t>RZH2150K9639</t>
  </si>
  <si>
    <t>RAD H600 T21 10B HAB 39E Z TH</t>
  </si>
  <si>
    <t>CZ215U639</t>
  </si>
  <si>
    <t>RACH 21HB 6T REVERS. 600  39 E</t>
  </si>
  <si>
    <t>RADIATEUR ARTIS 21IHR 600X1300</t>
  </si>
  <si>
    <t>RZH2150K9642</t>
  </si>
  <si>
    <t>RAD H600 T21 10B HAB 42E Z TH</t>
  </si>
  <si>
    <t>CZ215U642</t>
  </si>
  <si>
    <t>RACH 21HB 6T REVERS. 600  42 E</t>
  </si>
  <si>
    <t>RADIATEUR ARTIS 21IHR 600X1400</t>
  </si>
  <si>
    <t>RZH2150K9645</t>
  </si>
  <si>
    <t>RAD H600 T21 10B HAB 45E Z TH</t>
  </si>
  <si>
    <t>CZ215U645</t>
  </si>
  <si>
    <t>RACH 21HB 6T REVERS. 600  45 E</t>
  </si>
  <si>
    <t>RADIATEUR ARTIS 21IHR 600X1500</t>
  </si>
  <si>
    <t>RZH2150K9651</t>
  </si>
  <si>
    <t>RAD H600 T21 10B HAB 51E Z TH</t>
  </si>
  <si>
    <t>CZ215U651</t>
  </si>
  <si>
    <t>RACH 21HB 6T REVERS. 600  51 E</t>
  </si>
  <si>
    <t>RADIATEUR ARTIS 21IHR 600X1700</t>
  </si>
  <si>
    <t>RZH2150K9657</t>
  </si>
  <si>
    <t>RAD H600 T21 10B 57E HAB Z TH</t>
  </si>
  <si>
    <t>CZ215U657</t>
  </si>
  <si>
    <t>RACH 21HB 6T REVERS. 600  57 E</t>
  </si>
  <si>
    <t>RZH2150K9712</t>
  </si>
  <si>
    <t>RAD H700 T21 10B HAB 12E Z TH</t>
  </si>
  <si>
    <t>CZ215U712</t>
  </si>
  <si>
    <t>RACH 21HB 6T REVERS. 700  12 E</t>
  </si>
  <si>
    <t>RADIATEUR ARTIS 21IHR 700X400</t>
  </si>
  <si>
    <t>RZH2150K9715</t>
  </si>
  <si>
    <t>RAD H700 T21 10B HAB 15E Z TH</t>
  </si>
  <si>
    <t>CZ215U715</t>
  </si>
  <si>
    <t>RACH 21HB 6T REVERS. 700  15 E</t>
  </si>
  <si>
    <t>RADIATEUR ARTIS 21IHR 700X500</t>
  </si>
  <si>
    <t>RZH2150K9718</t>
  </si>
  <si>
    <t>RAD H700 T21 10B HAB 18E Z TH</t>
  </si>
  <si>
    <t>CZ215U718</t>
  </si>
  <si>
    <t>RACH 21HB 6T REVERS. 700  18 E</t>
  </si>
  <si>
    <t>RADIATEUR ARTIS 21IHR 700X600</t>
  </si>
  <si>
    <t>RZH2150K9721</t>
  </si>
  <si>
    <t>RAD H700 T21 10B HAB 21E Z TH</t>
  </si>
  <si>
    <t>CZ215U721</t>
  </si>
  <si>
    <t>RACH 21HB 6T REVERS. 700  21 E</t>
  </si>
  <si>
    <t>RADIATEUR ARTIS 21IHR 700X700</t>
  </si>
  <si>
    <t>RZH2150K9724</t>
  </si>
  <si>
    <t>RAD H700 T21 10B HAB 24E Z TH</t>
  </si>
  <si>
    <t>CZ215U724</t>
  </si>
  <si>
    <t>RACH 21HB 6T REVERS. 700  24 E</t>
  </si>
  <si>
    <t>RADIATEUR ARTIS 21IHR 700X800</t>
  </si>
  <si>
    <t>RZH2150K9727</t>
  </si>
  <si>
    <t>RAD H700 T21 10B HAB 27E Z TH</t>
  </si>
  <si>
    <t>CZ215U727</t>
  </si>
  <si>
    <t>RACH 21HB 6T REVERS. 700  27 E</t>
  </si>
  <si>
    <t>RADIATEUR ARTIS 21IHR 700X900</t>
  </si>
  <si>
    <t>RZH2150K9730</t>
  </si>
  <si>
    <t>RAD H700 T21 10B HAB 30E Z TH</t>
  </si>
  <si>
    <t>CZ215U730</t>
  </si>
  <si>
    <t>RACH 21HB 6T REVERS. 700  30 E</t>
  </si>
  <si>
    <t>RADIATEUR ARTIS 21IHR 700X1000</t>
  </si>
  <si>
    <t>RZH2150K9733</t>
  </si>
  <si>
    <t>RAD H700 T21 10B HAB 33E Z TH</t>
  </si>
  <si>
    <t>CZ215U733</t>
  </si>
  <si>
    <t>RACH 21HB 6T REVERS. 700  33 E</t>
  </si>
  <si>
    <t>RADIATEUR ARTIS 21IHR 700X1100</t>
  </si>
  <si>
    <t>RZH2150K9736</t>
  </si>
  <si>
    <t>RAD H700 T21 10B HAB 36E Z TH</t>
  </si>
  <si>
    <t>CZ215U736</t>
  </si>
  <si>
    <t>RACH 21HB 6T REVERS. 700  36 E</t>
  </si>
  <si>
    <t>RADIATEUR ARTIS 21IHR 700X1200</t>
  </si>
  <si>
    <t>RZH2150K9739</t>
  </si>
  <si>
    <t>RAD H700 T21 10B HAB 39E Z TH</t>
  </si>
  <si>
    <t>CZ215U739</t>
  </si>
  <si>
    <t>RACH 21HB 6T REVERS. 700  39 E</t>
  </si>
  <si>
    <t>RADIATEUR ARTIS 21IHR 700X1300</t>
  </si>
  <si>
    <t>RZH2150K9742</t>
  </si>
  <si>
    <t>RAD H700 T21 10B HAB 42E Z TH</t>
  </si>
  <si>
    <t>CZ215U742</t>
  </si>
  <si>
    <t>RACH 21HB 6T REVERS. 700  42 E</t>
  </si>
  <si>
    <t>RADIATEUR ARTIS 21IHR 700X1400</t>
  </si>
  <si>
    <t>RZH2150K9745</t>
  </si>
  <si>
    <t>RAD H700 T21 10B HAB 45E Z TH</t>
  </si>
  <si>
    <t>CZ215U745</t>
  </si>
  <si>
    <t>RACH 21HB 6T REVERS. 700  45 E</t>
  </si>
  <si>
    <t>RADIATEUR ARTIS 21IHR 700X1500</t>
  </si>
  <si>
    <t>RZH2150K9751</t>
  </si>
  <si>
    <t>RAD H700 T21 10B HAB 51E Z TH</t>
  </si>
  <si>
    <t>CZ215U751</t>
  </si>
  <si>
    <t>RACH 21HB 6T REVERS. 700  51 E</t>
  </si>
  <si>
    <t>RADIATEUR ARTIS 21IHR 700X1700</t>
  </si>
  <si>
    <t>RZH2150K9757</t>
  </si>
  <si>
    <t>RAD H700 T21 10B 57E HAB Z TH</t>
  </si>
  <si>
    <t>CZ215U757</t>
  </si>
  <si>
    <t>RACH 21HB 6T REVERS. 700  57 E</t>
  </si>
  <si>
    <t>RZH2150K9912</t>
  </si>
  <si>
    <t>RAD H900 T21 10B HAB 12E Z TH</t>
  </si>
  <si>
    <t>CZ215U912</t>
  </si>
  <si>
    <t>RACH 21HB 6T REVERS. 900  12 E</t>
  </si>
  <si>
    <t>RADIATEUR ARTIS 21IHR 900X400</t>
  </si>
  <si>
    <t>RZH2150K9915</t>
  </si>
  <si>
    <t>RAD H900 T21 10B HAB 15E Z TH</t>
  </si>
  <si>
    <t>CZ215U915</t>
  </si>
  <si>
    <t>RACH 21HB 6T REVERS. 900  15 E</t>
  </si>
  <si>
    <t>RADIATEUR ARTIS 21IHR 900X500</t>
  </si>
  <si>
    <t>RZH2150K9918</t>
  </si>
  <si>
    <t>RAD H900 T21 10B HAB 18E Z TH</t>
  </si>
  <si>
    <t>CZ215U918</t>
  </si>
  <si>
    <t>RACH 21HB 6T REVERS. 900  18 E</t>
  </si>
  <si>
    <t>RADIATEUR ARTIS 21IHR 900X600</t>
  </si>
  <si>
    <t>RZH2150K9921</t>
  </si>
  <si>
    <t>RAD H900 T21 10B HAB 21E Z TH</t>
  </si>
  <si>
    <t>CZ215U921</t>
  </si>
  <si>
    <t>RACH 21HB 6T REVERS. 900  21 E</t>
  </si>
  <si>
    <t>RADIATEUR ARTIS 21IHR 900X700</t>
  </si>
  <si>
    <t>RZH2150K9924</t>
  </si>
  <si>
    <t>RAD H900 T21 10B HAB 24E Z TH</t>
  </si>
  <si>
    <t>CZ215U924</t>
  </si>
  <si>
    <t>RACH 21HB 6T REVERS. 900  24 E</t>
  </si>
  <si>
    <t>RADIATEUR ARTIS 21IHR 900X800</t>
  </si>
  <si>
    <t>RZH2150K9927</t>
  </si>
  <si>
    <t>RAD H900 T21 10B HAB 27E Z TH</t>
  </si>
  <si>
    <t>CZ215U927</t>
  </si>
  <si>
    <t>RACH 21HB 6T REVERS. 900  27 E</t>
  </si>
  <si>
    <t>RADIATEUR ARTIS 21IHR 900X900</t>
  </si>
  <si>
    <t>RZH2150K9930</t>
  </si>
  <si>
    <t>RAD H900 T21 10B HAB 30E Z TH</t>
  </si>
  <si>
    <t>CZ215U930</t>
  </si>
  <si>
    <t>RACH 21HB 6T REVERS. 900  30 E</t>
  </si>
  <si>
    <t>RADIATEUR ARTIS 21IHR 900X1000</t>
  </si>
  <si>
    <t>RZH2150K9933</t>
  </si>
  <si>
    <t>RAD H900 T21 10B HAB 33E Z TH</t>
  </si>
  <si>
    <t>CZ215U933</t>
  </si>
  <si>
    <t>RACH 21HB 6T REVERS. 900  33 E</t>
  </si>
  <si>
    <t>RADIATEUR ARTIS 21IHR 900X1100</t>
  </si>
  <si>
    <t>RZH2150K9936</t>
  </si>
  <si>
    <t>RAD H900 T21 10B HAB 36E Z TH</t>
  </si>
  <si>
    <t>CZ215U936</t>
  </si>
  <si>
    <t>RACH 21HB 6T REVERS. 900  36 E</t>
  </si>
  <si>
    <t>RADIATEUR ARTIS 21IHR 900X1200</t>
  </si>
  <si>
    <t>RZH2150K9939</t>
  </si>
  <si>
    <t>RAD H900 T21 10B 39E HAB Z TH</t>
  </si>
  <si>
    <t>CZ215U939</t>
  </si>
  <si>
    <t>RACH 21HB 6T REVERS. 900  39 E</t>
  </si>
  <si>
    <t>RADIATEUR ARTIS 21IHR 900X1300</t>
  </si>
  <si>
    <t>RZH2150K9942</t>
  </si>
  <si>
    <t>RAD H900 T21 10B 42E HAB Z TH</t>
  </si>
  <si>
    <t>CZ215U942</t>
  </si>
  <si>
    <t>RACH 21HB 6T REVERS. 900  42 E</t>
  </si>
  <si>
    <t>RADIATEUR ARTIS 21IHR 900X1400</t>
  </si>
  <si>
    <t>RZH2150K9945</t>
  </si>
  <si>
    <t>RAD H900 T21 10B 45E HAB Z TH</t>
  </si>
  <si>
    <t>CZ215U945</t>
  </si>
  <si>
    <t>RACH 21HB 6T REVERS. 900  45 E</t>
  </si>
  <si>
    <t>RADIATEUR ARTIS 21IHR 900X1500</t>
  </si>
  <si>
    <t>RZH2150K9951</t>
  </si>
  <si>
    <t>RAD H900 T21 10B 51E HAB Z TH</t>
  </si>
  <si>
    <t>CZ215U951</t>
  </si>
  <si>
    <t>RACH 21HB 6T REVERS. 900  51 E</t>
  </si>
  <si>
    <t>RADIATEUR ARTIS 21IHR 900X1700</t>
  </si>
  <si>
    <t>RZH2150K9957</t>
  </si>
  <si>
    <t>RAD H900 T21 10B 57E HAB Z</t>
  </si>
  <si>
    <t>CZ215U957</t>
  </si>
  <si>
    <t>RACH 21HB 6T REVERS. 900  57 E</t>
  </si>
  <si>
    <t>RZH2250KC312</t>
  </si>
  <si>
    <t>RAD H300 T22 10B 12E HAB C</t>
  </si>
  <si>
    <t>CZ235C312</t>
  </si>
  <si>
    <t>SAMBA 6T CT. 22HB 300 12E</t>
  </si>
  <si>
    <t>22 HB 6T C</t>
  </si>
  <si>
    <t>RADIATEUR ARTIS 22 IHC 300X400</t>
  </si>
  <si>
    <t>22 IHC</t>
  </si>
  <si>
    <t>RZH2250KC315</t>
  </si>
  <si>
    <t>RAD H300 T22 10B 15E HAB C</t>
  </si>
  <si>
    <t>CZ235C315</t>
  </si>
  <si>
    <t>SAMBA 6T CT. 22HB 300 15E</t>
  </si>
  <si>
    <t>RADIATEUR ARTIS 22 IHC 300X500</t>
  </si>
  <si>
    <t>RZH2250KC318</t>
  </si>
  <si>
    <t>RAD H300 T22 10B 18E HAB C</t>
  </si>
  <si>
    <t>CZ235C318</t>
  </si>
  <si>
    <t>SAMBA 6T CT. 22HB 300 18E</t>
  </si>
  <si>
    <t>RADIATEUR ARTIS 22 IHC 300X600</t>
  </si>
  <si>
    <t>RZH2250KC321</t>
  </si>
  <si>
    <t>RAD H300 T22 10B 21E HAB C</t>
  </si>
  <si>
    <t>CZ235C321</t>
  </si>
  <si>
    <t>SAMBA 6T CT. 22HB 300 21E</t>
  </si>
  <si>
    <t>RADIATEUR ARTIS 22 IHC 300X700</t>
  </si>
  <si>
    <t>RZH2250KC324</t>
  </si>
  <si>
    <t>RAD H300 T22 10B 24E HAB C</t>
  </si>
  <si>
    <t>CZ235C324</t>
  </si>
  <si>
    <t>SAMBA 6T CT. 22HB 300 24E</t>
  </si>
  <si>
    <t>RADIATEUR ARTIS 22 IHC 300X800</t>
  </si>
  <si>
    <t>RZH2250KC327</t>
  </si>
  <si>
    <t>RAD H300 T22 10B 27E HAB C</t>
  </si>
  <si>
    <t>CZ235C327</t>
  </si>
  <si>
    <t>SAMBA 6T CT. 22HB 300 27E</t>
  </si>
  <si>
    <t>RADIATEUR ARTIS 22 IHC 300X900</t>
  </si>
  <si>
    <t>RZH2250KC330</t>
  </si>
  <si>
    <t>RAD H300 T22 10B 30E HAB C</t>
  </si>
  <si>
    <t>CZ235C330</t>
  </si>
  <si>
    <t>SAMBA 6T CT. 22HB 300 30E</t>
  </si>
  <si>
    <t>RADIATEUR ARTIS 22 IHC 300X1000</t>
  </si>
  <si>
    <t>RZH2250KC333</t>
  </si>
  <si>
    <t>RAD H300 T22 10B 33E HAB C</t>
  </si>
  <si>
    <t>CZ235C333</t>
  </si>
  <si>
    <t>SAMBA 6T CT. 22HB 300 33E</t>
  </si>
  <si>
    <t>RADIATEUR ARTIS 22 IHC 300X1100</t>
  </si>
  <si>
    <t>RZH2250KC336</t>
  </si>
  <si>
    <t>RAD H300 T22 10B 36E HAB C</t>
  </si>
  <si>
    <t>CZ235C336</t>
  </si>
  <si>
    <t>SAMBA 6T CT. 22HB 300 36E</t>
  </si>
  <si>
    <t>RADIATEUR ARTIS 22 IHC 300X1200</t>
  </si>
  <si>
    <t>RZH2250KC339</t>
  </si>
  <si>
    <t>RAD H300 T22 10B 39E HAB C</t>
  </si>
  <si>
    <t>CZ235C339</t>
  </si>
  <si>
    <t>SAMBA 6T CT. 22HB 300 39E</t>
  </si>
  <si>
    <t>RADIATEUR ARTIS 22 IHC 300X1300</t>
  </si>
  <si>
    <t>RZH2250KC342</t>
  </si>
  <si>
    <t>RAD H300 T22 10B 42E HAB C</t>
  </si>
  <si>
    <t>CZ235C342</t>
  </si>
  <si>
    <t>SAMBA 6T CT. 22HB 300 42E</t>
  </si>
  <si>
    <t>RADIATEUR ARTIS 22 IHC 300X1400</t>
  </si>
  <si>
    <t>RZH2250KC412</t>
  </si>
  <si>
    <t>RAD H400 T22 10B 12E HAB C</t>
  </si>
  <si>
    <t>CZ235C412</t>
  </si>
  <si>
    <t>SAMBA 6T CT. 22HB 400 12E</t>
  </si>
  <si>
    <t>RADIATEUR ARTIS 22 IHC 400X400</t>
  </si>
  <si>
    <t>RZH2250KC415</t>
  </si>
  <si>
    <t>RAD H400 T22 10B 15E HAB C</t>
  </si>
  <si>
    <t>CZ235C415</t>
  </si>
  <si>
    <t>SAMBA 6T CT. 22HB 400 15E</t>
  </si>
  <si>
    <t>RADIATEUR ARTIS 22 IHC 400X500</t>
  </si>
  <si>
    <t>RZH2250KC418</t>
  </si>
  <si>
    <t>RAD H400 T22 10B 18E HAB C</t>
  </si>
  <si>
    <t>CZ235C418</t>
  </si>
  <si>
    <t>SAMBA 6T CT. 22HB 400 18E</t>
  </si>
  <si>
    <t>RADIATEUR ARTIS 22 IHC 400X600</t>
  </si>
  <si>
    <t>RZH2250KC421</t>
  </si>
  <si>
    <t>RAD H400 T22 10B 21E HAB C</t>
  </si>
  <si>
    <t>CZ235C421</t>
  </si>
  <si>
    <t>SAMBA 6T CT. 22HB 400 21E</t>
  </si>
  <si>
    <t>RADIATEUR ARTIS 22 IHC 400X700</t>
  </si>
  <si>
    <t>RZH2250KC424</t>
  </si>
  <si>
    <t>RAD H400 T22 10B 24E HAB C</t>
  </si>
  <si>
    <t>CZ235C424</t>
  </si>
  <si>
    <t>SAMBA 6T CT. 22HB 400 24E</t>
  </si>
  <si>
    <t>RADIATEUR ARTIS 22 IHC 400X800</t>
  </si>
  <si>
    <t>RZH2250KC427</t>
  </si>
  <si>
    <t>RAD H400 T22 10B 27E HAB C</t>
  </si>
  <si>
    <t>CZ235C427</t>
  </si>
  <si>
    <t>SAMBA 6T CT. 22HB 400 27E</t>
  </si>
  <si>
    <t>RADIATEUR ARTIS 22 IHC 400X900</t>
  </si>
  <si>
    <t>RZH2250KC430</t>
  </si>
  <si>
    <t>RAD H400 T22 10B 30E HAB C</t>
  </si>
  <si>
    <t>CZ235C430</t>
  </si>
  <si>
    <t>SAMBA 6T CT. 22HB 400 30E</t>
  </si>
  <si>
    <t>RADIATEUR ARTIS 22 IHC 400X1000</t>
  </si>
  <si>
    <t>RZH2250KC433</t>
  </si>
  <si>
    <t>RAD H400 T22 10B 33E HAB C</t>
  </si>
  <si>
    <t>CZ235C433</t>
  </si>
  <si>
    <t>SAMBA 6T CT. 22HB 400 33E</t>
  </si>
  <si>
    <t>RADIATEUR ARTIS 22 IHC 400X1100</t>
  </si>
  <si>
    <t>RZH2250KC436</t>
  </si>
  <si>
    <t>RAD H400 T22 10B 36E HAB C</t>
  </si>
  <si>
    <t>CZ235C436</t>
  </si>
  <si>
    <t>SAMBA 6T CT. 22HB 400 36E</t>
  </si>
  <si>
    <t>RADIATEUR ARTIS 22 IHC 400X1200</t>
  </si>
  <si>
    <t>RZH2250KC439</t>
  </si>
  <si>
    <t>RAD H400 T22 10B 39E HAB C</t>
  </si>
  <si>
    <t>CZ235C439</t>
  </si>
  <si>
    <t>SAMBA 6T CT. 22HB 400 39E</t>
  </si>
  <si>
    <t>RADIATEUR ARTIS 22 IHC 400X1300</t>
  </si>
  <si>
    <t>RZH2250KC442</t>
  </si>
  <si>
    <t>RAD H400 T22 10B 42E HAB C</t>
  </si>
  <si>
    <t>CZ235C442</t>
  </si>
  <si>
    <t>SAMBA 6T CT. 22HB 400 42E</t>
  </si>
  <si>
    <t>RADIATEUR ARTIS 22 IHC 400X1400</t>
  </si>
  <si>
    <t>RZH2250KC512</t>
  </si>
  <si>
    <t>RAD H500 T22 10B 12E HAB C</t>
  </si>
  <si>
    <t>CZ235C512</t>
  </si>
  <si>
    <t>SAMBA 6T CT. 22HB 500 12E</t>
  </si>
  <si>
    <t>RADIATEUR ARTIS 22 IHC 500X400</t>
  </si>
  <si>
    <t>RZH2250KC515</t>
  </si>
  <si>
    <t>RAD H500 T22 10B 15E HAB C</t>
  </si>
  <si>
    <t>CZ235C515</t>
  </si>
  <si>
    <t>SAMBA 6T CT. 22HB 500 15E</t>
  </si>
  <si>
    <t>RADIATEUR ARTIS 22 IHC 500X500</t>
  </si>
  <si>
    <t>RZH2250KC518</t>
  </si>
  <si>
    <t>RAD H500 T22 10B 18E HAB C</t>
  </si>
  <si>
    <t>CZ235C518</t>
  </si>
  <si>
    <t>SAMBA 6T CT. 22HB 500 18E</t>
  </si>
  <si>
    <t>RADIATEUR ARTIS 22 IHC 500X600</t>
  </si>
  <si>
    <t>RZH2250KC521</t>
  </si>
  <si>
    <t>RAD H500 T22 10B 21E HAB C</t>
  </si>
  <si>
    <t>CZ235C521</t>
  </si>
  <si>
    <t>SAMBA 6T CT. 22HB 500 21E</t>
  </si>
  <si>
    <t>RADIATEUR ARTIS 22 IHC 500X700</t>
  </si>
  <si>
    <t>RZH2250KC524</t>
  </si>
  <si>
    <t>RAD H500 T22 10B 24E HAB C</t>
  </si>
  <si>
    <t>CZ235C524</t>
  </si>
  <si>
    <t>SAMBA 6T CT. 22HB 500 24E</t>
  </si>
  <si>
    <t>RADIATEUR ARTIS 22 IHC 500X800</t>
  </si>
  <si>
    <t>RZH2250KC527</t>
  </si>
  <si>
    <t>RAD H500 T22 10B 27E HAB C</t>
  </si>
  <si>
    <t>CZ235C527</t>
  </si>
  <si>
    <t>SAMBA 6T CT. 22HB 500 27E</t>
  </si>
  <si>
    <t>RADIATEUR ARTIS 22 IHC 500X900</t>
  </si>
  <si>
    <t>RZH2250KC530</t>
  </si>
  <si>
    <t>RAD H500 T22 10B 30E HAB C</t>
  </si>
  <si>
    <t>CZ235C530</t>
  </si>
  <si>
    <t>SAMBA 6T CT. 22HB 500 30E</t>
  </si>
  <si>
    <t>RADIATEUR ARTIS 22 IHC 500X1000</t>
  </si>
  <si>
    <t>RZH2250KC533</t>
  </si>
  <si>
    <t>RAD H500 T22 10B 33E HAB C</t>
  </si>
  <si>
    <t>CZ235C533</t>
  </si>
  <si>
    <t>SAMBA 6T CT. 22HB 500 33E</t>
  </si>
  <si>
    <t>RADIATEUR ARTIS 22 IHC 500X1100</t>
  </si>
  <si>
    <t>RZH2250KC536</t>
  </si>
  <si>
    <t>RAD H500 T22 10B 36E HAB C</t>
  </si>
  <si>
    <t>CZ235C536</t>
  </si>
  <si>
    <t>SAMBA 6T CT. 22HB 500 36E</t>
  </si>
  <si>
    <t>RADIATEUR ARTIS 22 IHC 500X1200</t>
  </si>
  <si>
    <t>RZH2250KC539</t>
  </si>
  <si>
    <t>RAD H500 T22 10B 39E HAB C</t>
  </si>
  <si>
    <t>CZ235C539</t>
  </si>
  <si>
    <t>SAMBA 6T CT. 22HB 500 39E</t>
  </si>
  <si>
    <t>RADIATEUR ARTIS 22 IHC 500X1300</t>
  </si>
  <si>
    <t>RZH2250KC542</t>
  </si>
  <si>
    <t>RAD H500 T22 10B 42E HAB C</t>
  </si>
  <si>
    <t>CZ235C542</t>
  </si>
  <si>
    <t>SAMBA 6T CT. 22HB 500 42E</t>
  </si>
  <si>
    <t>RADIATEUR ARTIS 22 IHC 500X1400</t>
  </si>
  <si>
    <t>RZH2250KC612</t>
  </si>
  <si>
    <t>RAD H600 T22 10B 12E HAB C</t>
  </si>
  <si>
    <t>CZ235C612</t>
  </si>
  <si>
    <t>SAMBA 6T CT. 22HB 600 12E</t>
  </si>
  <si>
    <t>RADIATEUR ARTIS 22 IHC 600X400</t>
  </si>
  <si>
    <t>RZH2250KC615</t>
  </si>
  <si>
    <t>RAD H600 T22 10B 15E HAB C</t>
  </si>
  <si>
    <t>CZ235C615</t>
  </si>
  <si>
    <t>SAMBA 6T CT. 22HB 600 15E</t>
  </si>
  <si>
    <t>RADIATEUR ARTIS 22 IHC 600X500</t>
  </si>
  <si>
    <t>RZH2250KC618</t>
  </si>
  <si>
    <t>RAD H600 T22 10B 18E HAB C</t>
  </si>
  <si>
    <t>CZ235C618</t>
  </si>
  <si>
    <t>SAMBA 6T CT. 22HB 600 18E</t>
  </si>
  <si>
    <t>RADIATEUR ARTIS 22 IHC 600X600</t>
  </si>
  <si>
    <t>RZH2250KC621</t>
  </si>
  <si>
    <t>RAD H600 T22 10B 21E HAB C</t>
  </si>
  <si>
    <t>CZ235C621</t>
  </si>
  <si>
    <t>SAMBA 6T CT. 22HB 600 21E</t>
  </si>
  <si>
    <t>RADIATEUR ARTIS 22 IHC 600X700</t>
  </si>
  <si>
    <t>RZH2250KC624</t>
  </si>
  <si>
    <t>RAD H600 T22 10B 24E HAB C</t>
  </si>
  <si>
    <t>CZ235C624</t>
  </si>
  <si>
    <t>SAMBA 6T CT. 22HB 600 24E</t>
  </si>
  <si>
    <t>RADIATEUR ARTIS 22 IHC 600X800</t>
  </si>
  <si>
    <t>RZH2250KC627</t>
  </si>
  <si>
    <t>RAD H600 T22 10B 27E HAB C</t>
  </si>
  <si>
    <t>CZ235C627</t>
  </si>
  <si>
    <t>SAMBA 6T CT. 22HB 600 27E</t>
  </si>
  <si>
    <t>RADIATEUR ARTIS 22 IHC 600x900</t>
  </si>
  <si>
    <t>RZH2250KC630</t>
  </si>
  <si>
    <t>RAD H600 T22 10B 30E HAB C</t>
  </si>
  <si>
    <t>CZ235C630</t>
  </si>
  <si>
    <t>SAMBA 6T CT. 22HB 600 30E</t>
  </si>
  <si>
    <t>RADIATEUR ARTIS 22 IHC 600X1000</t>
  </si>
  <si>
    <t>RZH2250KC633</t>
  </si>
  <si>
    <t>RAD H600 T22 10B 33E HAB C</t>
  </si>
  <si>
    <t>CZ235C633</t>
  </si>
  <si>
    <t>SAMBA 6T CT. 22HB 600 33E</t>
  </si>
  <si>
    <t>RADIATEUR ARTIS 22 IHC 600X1100</t>
  </si>
  <si>
    <t>RZH2250KC636</t>
  </si>
  <si>
    <t>RAD H600 T22 10B 36E HAB C</t>
  </si>
  <si>
    <t>CZ235C636</t>
  </si>
  <si>
    <t>SAMBA 6T CT. 22HB 600 36E</t>
  </si>
  <si>
    <t>RADIATEUR ARTIS 22 IHC 600X1200</t>
  </si>
  <si>
    <t>RZH2250KC639</t>
  </si>
  <si>
    <t>RAD H600 T22 10B 39E HAB C</t>
  </si>
  <si>
    <t>CZ235C639</t>
  </si>
  <si>
    <t>SAMBA 6T CT. 22HB 600 39E</t>
  </si>
  <si>
    <t>RADIATEUR ARTIS 22 IHC 600X1300</t>
  </si>
  <si>
    <t>RZH2250KC642</t>
  </si>
  <si>
    <t>RAD H600 T22 10B 42E HAB C</t>
  </si>
  <si>
    <t>CZ235C642</t>
  </si>
  <si>
    <t>SAMBA 6T CT. 22HB 600 42E</t>
  </si>
  <si>
    <t>RADIATEUR ARTIS 22 IHC 600X1400</t>
  </si>
  <si>
    <t>RZH2250KC712</t>
  </si>
  <si>
    <t>RAD H700 T22 10B 12E HAB C</t>
  </si>
  <si>
    <t>CZ235C712</t>
  </si>
  <si>
    <t>SAMBA 6T CT. 22HB 700 12E</t>
  </si>
  <si>
    <t>RADIATEUR ARTIS 22 IHC 700x400</t>
  </si>
  <si>
    <t>RZH2250KC715</t>
  </si>
  <si>
    <t>RAD H700 T22 10B 15E HAB C</t>
  </si>
  <si>
    <t>CZ235C715</t>
  </si>
  <si>
    <t>SAMBA 6T CT. 22HB 700 15E</t>
  </si>
  <si>
    <t>RADIATEUR ARTIS 22 IHC 700x500</t>
  </si>
  <si>
    <t>RZH2250KC718</t>
  </si>
  <si>
    <t>RAD H700 T22 10B 18E HAB C</t>
  </si>
  <si>
    <t>CZ235C718</t>
  </si>
  <si>
    <t>SAMBA 6T CT. 22HB 700 18E</t>
  </si>
  <si>
    <t>RADIATEUR ARTIS 22 IHC 700X600</t>
  </si>
  <si>
    <t>RZH2250KC721</t>
  </si>
  <si>
    <t>RAD H700 T22 10B 21E HAB C</t>
  </si>
  <si>
    <t>CZ235C721</t>
  </si>
  <si>
    <t>SAMBA 6T CT. 22HB 700 21E</t>
  </si>
  <si>
    <t>RADIATEUR ARTIS 22 IHC 700X700</t>
  </si>
  <si>
    <t>RZH2250KC724</t>
  </si>
  <si>
    <t>RAD H700 T22 10B 24E HAB C</t>
  </si>
  <si>
    <t>CZ235C724</t>
  </si>
  <si>
    <t>SAMBA 6T CT. 22HB 700 24E</t>
  </si>
  <si>
    <t>RADIATEUR ARTIS 22 IHC 700X800</t>
  </si>
  <si>
    <t>RZH2250KC727</t>
  </si>
  <si>
    <t>RAD H700 T22 10B 27E HAB C</t>
  </si>
  <si>
    <t>CZ235C727</t>
  </si>
  <si>
    <t>SAMBA 6T CT. 22HB 700 27E</t>
  </si>
  <si>
    <t>RADIATEUR ARTIS 22 IHC 700X900</t>
  </si>
  <si>
    <t>RZH2250KC730</t>
  </si>
  <si>
    <t>RAD H700 T22 10B 30E HAB C</t>
  </si>
  <si>
    <t>CZ235C730</t>
  </si>
  <si>
    <t>SAMBA 6T CT. 22HB 700 30E</t>
  </si>
  <si>
    <t>RADIATEUR ARTIS 22 IHC 700X1000</t>
  </si>
  <si>
    <t>RZH2250KC733</t>
  </si>
  <si>
    <t>RAD H700 T22 10B 33E HAB C</t>
  </si>
  <si>
    <t>CZ235C733</t>
  </si>
  <si>
    <t>SAMBA 6T CT. 22HB 700 33E</t>
  </si>
  <si>
    <t>RADIATEUR ARTIS 22 IHC 700X1100</t>
  </si>
  <si>
    <t>RZH2250KC736</t>
  </si>
  <si>
    <t>RAD H700 T22 10B 36E HAB C</t>
  </si>
  <si>
    <t>CZ235C736</t>
  </si>
  <si>
    <t>SAMBA 6T CT. 22HB 700 36E</t>
  </si>
  <si>
    <t>RADIATEUR ARTIS 22 IHC 700X1200</t>
  </si>
  <si>
    <t>RZH2250KC739</t>
  </si>
  <si>
    <t>RAD H700 T22 10B 39E HAB C</t>
  </si>
  <si>
    <t>CZ235C739</t>
  </si>
  <si>
    <t>SAMBA 6T CT. 22HB 700 39E</t>
  </si>
  <si>
    <t>RADIATEUR ARTIS 22 IHC 700X1300</t>
  </si>
  <si>
    <t>RZH2250KC742</t>
  </si>
  <si>
    <t>RAD H700 T22 10B 42E HAB C</t>
  </si>
  <si>
    <t>CZ235C742</t>
  </si>
  <si>
    <t>SAMBA 6T CT. 22HB 700 42E</t>
  </si>
  <si>
    <t>RADIATEUR ARTIS 22 IHC 700X1400</t>
  </si>
  <si>
    <t>RZH2250KC912</t>
  </si>
  <si>
    <t>RAD H900 T22 10B 12E HAB C</t>
  </si>
  <si>
    <t>CZ235C912</t>
  </si>
  <si>
    <t>SAMBA 6T CT. 22HB 900 12E</t>
  </si>
  <si>
    <t>RADIATEUR ARTIS 22 IHC 900X400</t>
  </si>
  <si>
    <t>RZH2250KC915</t>
  </si>
  <si>
    <t>RAD H900 T22 10B 15E HAB C</t>
  </si>
  <si>
    <t>CZ235C915</t>
  </si>
  <si>
    <t>SAMBA 6T CT. 22HB 900 15E</t>
  </si>
  <si>
    <t>RADIATEUR ARTIS 22 IHC 900X500</t>
  </si>
  <si>
    <t>RZH2250KC918</t>
  </si>
  <si>
    <t>RAD H900 T22 10B 18E HAB C</t>
  </si>
  <si>
    <t>CZ235C918</t>
  </si>
  <si>
    <t>SAMBA 6T CT. 22HB 900 18E</t>
  </si>
  <si>
    <t>RADIATEUR ARTIS 22 IHC 900X600</t>
  </si>
  <si>
    <t>RZH2250KC921</t>
  </si>
  <si>
    <t>RAD H900 T22 10B 21E HAB C</t>
  </si>
  <si>
    <t>CZ235C921</t>
  </si>
  <si>
    <t>SAMBA 6T CT. 22HB 900 21E</t>
  </si>
  <si>
    <t>RADIATEUR ARTIS 22 IHC 900X700</t>
  </si>
  <si>
    <t>RZH2250KC924</t>
  </si>
  <si>
    <t>RAD H900 T22 10B 24E HAB C</t>
  </si>
  <si>
    <t>CZ235C924</t>
  </si>
  <si>
    <t>SAMBA 6T CT. 22HB 900 24E</t>
  </si>
  <si>
    <t>RADIATEUR ARTIS 22 IHC 900X800</t>
  </si>
  <si>
    <t>RZH2250KC927</t>
  </si>
  <si>
    <t>RAD H900 T22 10B 27E HAB C</t>
  </si>
  <si>
    <t>CZ235C927</t>
  </si>
  <si>
    <t>SAMBA 6T CT. 22HB 900 27E</t>
  </si>
  <si>
    <t>RADIATEUR ARTIS 22 IHC 900X900</t>
  </si>
  <si>
    <t>RZH2250KC930</t>
  </si>
  <si>
    <t>RAD H900 T22 10B 30E HAB C</t>
  </si>
  <si>
    <t>CZ235C930</t>
  </si>
  <si>
    <t>SAMBA 6T CT. 22HB 900 30E</t>
  </si>
  <si>
    <t>RADIATEUR ARTIS 22 IHC 900X1000</t>
  </si>
  <si>
    <t>RZH2250KC933</t>
  </si>
  <si>
    <t>RAD H900 T22 10B 33E HAB C</t>
  </si>
  <si>
    <t>CZ235C933</t>
  </si>
  <si>
    <t>SAMBA 6T CT. 22HB 900 33E</t>
  </si>
  <si>
    <t>RADIATEUR ARTIS 22 IHC 900X1100</t>
  </si>
  <si>
    <t>RZH2250KC936</t>
  </si>
  <si>
    <t>RAD H900 T22 10B 36E HAB C</t>
  </si>
  <si>
    <t>CZ235C936</t>
  </si>
  <si>
    <t>SAMBA 6T CT. 22HB 900 36E</t>
  </si>
  <si>
    <t>RADIATEUR ARTIS 22 IHC 900X1200</t>
  </si>
  <si>
    <t>RZH2250KC939</t>
  </si>
  <si>
    <t>RAD H900 T22 10B 39E HAB C</t>
  </si>
  <si>
    <t>CZ235C939</t>
  </si>
  <si>
    <t>SAMBA 6T CT. 22HB 900 39E</t>
  </si>
  <si>
    <t>RADIATEUR ARTIS 22 IHC 900X1300</t>
  </si>
  <si>
    <t>RZH2250KC942</t>
  </si>
  <si>
    <t>RAD H900 T22 10B 42E HAB C</t>
  </si>
  <si>
    <t>CZ235C942</t>
  </si>
  <si>
    <t>SAMBA 6T CT. 22HB 900 42E</t>
  </si>
  <si>
    <t>RADIATEUR ARTIS 22 IHC 900X1400</t>
  </si>
  <si>
    <t>RZH2250K9312</t>
  </si>
  <si>
    <t>RAD H300 T22 10B 12E HAB Z TH</t>
  </si>
  <si>
    <t>CZ235U312</t>
  </si>
  <si>
    <t>RACH 22HB 6T REVERS. 300  12 E</t>
  </si>
  <si>
    <t>22 HB 6T D/G</t>
  </si>
  <si>
    <t>RADIATEUR ARTIS 22IHR 300X400</t>
  </si>
  <si>
    <t>22 IHR</t>
  </si>
  <si>
    <t>RZH2250K9315</t>
  </si>
  <si>
    <t>RAD H300 T22 10B 15E HAB Z TH</t>
  </si>
  <si>
    <t>CZ235U315</t>
  </si>
  <si>
    <t>RACH 22HB 6T REVERS. 300  15 E</t>
  </si>
  <si>
    <t>RADIATEUR ARTIS 22IHR 300X500</t>
  </si>
  <si>
    <t>RZH2250K9318</t>
  </si>
  <si>
    <t>RAD H300 T22 10B 18E HAB Z TH</t>
  </si>
  <si>
    <t>CZ235U318</t>
  </si>
  <si>
    <t>RACH 22HB 6T REVERS. 300  18 E</t>
  </si>
  <si>
    <t>RADIATEUR ARTIS 22IHR 300X600</t>
  </si>
  <si>
    <t>RZH2250K9321</t>
  </si>
  <si>
    <t>RAD H300 T22 10B 21E HAB Z TH</t>
  </si>
  <si>
    <t>CZ235U321</t>
  </si>
  <si>
    <t>RACH 22HB 6T REVERS. 300  21 E</t>
  </si>
  <si>
    <t>RADIATEUR ARTIS 22IHR 300X700</t>
  </si>
  <si>
    <t>RZH2250K9324</t>
  </si>
  <si>
    <t>RAD H300 T22 10B 24E HAB Z TH</t>
  </si>
  <si>
    <t>CZ235U324</t>
  </si>
  <si>
    <t>RACH 22HB 6T REVERS. 300  24 E</t>
  </si>
  <si>
    <t>RADIATEUR ARTIS 22IHR 300X800</t>
  </si>
  <si>
    <t>RZH2250K9327</t>
  </si>
  <si>
    <t>RAD H300 T22 10B 27E HAB Z TH</t>
  </si>
  <si>
    <t>CZ235U327</t>
  </si>
  <si>
    <t>RACH 22HB 6T REVERS. 300  27 E</t>
  </si>
  <si>
    <t>RADIATEUR ARTIS 22IHR 300X900</t>
  </si>
  <si>
    <t>RZH2250K9330</t>
  </si>
  <si>
    <t>RAD H300 T22 10B 30E HAB Z TH</t>
  </si>
  <si>
    <t>CZ235U330</t>
  </si>
  <si>
    <t>RACH 22HB 6T REVERS. 300  30 E</t>
  </si>
  <si>
    <t>RADIATEUR ARTIS 22IHR 300X1000</t>
  </si>
  <si>
    <t>RZH2250K9333</t>
  </si>
  <si>
    <t>RAD H300 T22 10B 33E HAB Z TH</t>
  </si>
  <si>
    <t>CZ235U333</t>
  </si>
  <si>
    <t>RACH 22HB 6T REVERS. 300  33 E</t>
  </si>
  <si>
    <t>RADIATEUR ARTIS 22IHR 300X1100</t>
  </si>
  <si>
    <t>RZH2250K9336</t>
  </si>
  <si>
    <t>RAD H300 T22 10B 36E HAB Z TH</t>
  </si>
  <si>
    <t>CZ235U336</t>
  </si>
  <si>
    <t>RACH 22HB 6T REVERS. 300  36 E</t>
  </si>
  <si>
    <t>RADIATEUR ARTIS 22IHR 300X1200</t>
  </si>
  <si>
    <t>RZH2250K9339</t>
  </si>
  <si>
    <t>RAD H300 T22 10B 39E HAB Z TH</t>
  </si>
  <si>
    <t>CZ235U339</t>
  </si>
  <si>
    <t>RACH 22HB 6T REVERS. 300  39 E</t>
  </si>
  <si>
    <t>RADIATEUR ARTIS 22IHR 300X1300</t>
  </si>
  <si>
    <t>RZH2250K9342</t>
  </si>
  <si>
    <t>RAD H300 T22 10B 42E HAB Z TH</t>
  </si>
  <si>
    <t>CZ235U342</t>
  </si>
  <si>
    <t>RACH 22HB 6T REVERS. 300  42 E</t>
  </si>
  <si>
    <t>RADIATEUR ARTIS 22IHR 300X1400</t>
  </si>
  <si>
    <t>RZH2250K9345</t>
  </si>
  <si>
    <t>RAD H300 T22 10B 45E HAB Z-TH</t>
  </si>
  <si>
    <t>CZ235U345</t>
  </si>
  <si>
    <t>RACH 22HB 6T REVERS. 300  45 E</t>
  </si>
  <si>
    <t>RADIATEUR ARTIS 22IHR 300X1500</t>
  </si>
  <si>
    <t>RZH2250K9351</t>
  </si>
  <si>
    <t>RAD H300 T22 10B 51E HAB Z TH</t>
  </si>
  <si>
    <t>CZ235U351</t>
  </si>
  <si>
    <t>RACH 22HB 6T REVERS. 300  51 E</t>
  </si>
  <si>
    <t>RADIATEUR ARTIS 22IHR 300X1700</t>
  </si>
  <si>
    <t>RZH2250K9357</t>
  </si>
  <si>
    <t>RAD H300 T22 10B 57E HAB Z TH</t>
  </si>
  <si>
    <t>CZ235U357</t>
  </si>
  <si>
    <t>RACH 22HB 6T REVERS. 300  57 E</t>
  </si>
  <si>
    <t>RADIATEUR ARTIS 22IHR 300X1900</t>
  </si>
  <si>
    <t>RZH2250K9412</t>
  </si>
  <si>
    <t>RAD H400 T22 10B HAB 12E Z TH</t>
  </si>
  <si>
    <t>CZ235U412</t>
  </si>
  <si>
    <t>RACH 22HB 6T REVERS. 400  12 E</t>
  </si>
  <si>
    <t>RADIATEUR ARTIS 22IHR 400X400</t>
  </si>
  <si>
    <t>RZH2250K9415</t>
  </si>
  <si>
    <t>RAD H400 T22 10B HAB 15E Z TH</t>
  </si>
  <si>
    <t>CZ235U415</t>
  </si>
  <si>
    <t>RACH 22HB 6T REVERS. 400  15 E</t>
  </si>
  <si>
    <t>RADIATEUR ARTIS 22IHR 400X500</t>
  </si>
  <si>
    <t>RZH2250K9418</t>
  </si>
  <si>
    <t>RAD H400 T22 10B 18E HAB Z TH</t>
  </si>
  <si>
    <t>CZ235U418</t>
  </si>
  <si>
    <t>RACH 22HB 6T REVERS. 400  18 E</t>
  </si>
  <si>
    <t>RADIATEUR ARTIS 22IHR 400X600</t>
  </si>
  <si>
    <t>RZH2250K9421</t>
  </si>
  <si>
    <t>RAD H400 T22 10B 21E HAB Z TH</t>
  </si>
  <si>
    <t>CZ235U421</t>
  </si>
  <si>
    <t>RACH 22HB 6T REVERS. 400  21 E</t>
  </si>
  <si>
    <t>RADIATEUR ARTIS 22IHR 400X700</t>
  </si>
  <si>
    <t>RZH2250K9424</t>
  </si>
  <si>
    <t>RAD H400 T22 10B 24E HAB Z TH</t>
  </si>
  <si>
    <t>CZ235U424</t>
  </si>
  <si>
    <t>RACH 22HB 6T REVERS. 400  24 E</t>
  </si>
  <si>
    <t>RADIATEUR ARTIS 22IHR 400X800</t>
  </si>
  <si>
    <t>RZH2250K9427</t>
  </si>
  <si>
    <t>RAD H400 T22 10B 27E HAB Z TH</t>
  </si>
  <si>
    <t>CZ235U427</t>
  </si>
  <si>
    <t>RACH 22HB 6T REVERS. 400  27 E</t>
  </si>
  <si>
    <t>RADIATEUR ARTIS 22IHR 400X900</t>
  </si>
  <si>
    <t>RZH2250K9430</t>
  </si>
  <si>
    <t>RAD H400 T22 10B 30E HAB Z TH</t>
  </si>
  <si>
    <t>CZ235U430</t>
  </si>
  <si>
    <t>RACH 22HB 6T REVERS. 400  30 E</t>
  </si>
  <si>
    <t>RADIATEUR ARTIS 22IHR 400X1000</t>
  </si>
  <si>
    <t>RZH2250K9433</t>
  </si>
  <si>
    <t>RAD H400 T22 10B 33E HAB Z TH</t>
  </si>
  <si>
    <t>CZ235U433</t>
  </si>
  <si>
    <t>RACH 22HB 6T REVERS. 400  33 E</t>
  </si>
  <si>
    <t>RADIATEUR ARTIS 22IHR 400X1100</t>
  </si>
  <si>
    <t>RZH2250K9436</t>
  </si>
  <si>
    <t>RAD H400 T22 10B 36E HAB Z TH</t>
  </si>
  <si>
    <t>CZ235U436</t>
  </si>
  <si>
    <t>RACH 22HB 6T REVERS. 400  36 E</t>
  </si>
  <si>
    <t>RADIATEUR ARTIS 22IHR 400X1200</t>
  </si>
  <si>
    <t>RZH2250K9439</t>
  </si>
  <si>
    <t>RAD H400 T22 10B 39E HAB Z TH</t>
  </si>
  <si>
    <t>CZ235U439</t>
  </si>
  <si>
    <t>RACH 22HB 6T REVERS. 400  39 E</t>
  </si>
  <si>
    <t>RADIATEUR ARTIS 22IHR 400X1300</t>
  </si>
  <si>
    <t>RZH2250K9442</t>
  </si>
  <si>
    <t>RAD H400 T22 10B 42E HAB Z TH</t>
  </si>
  <si>
    <t>CZ235U442</t>
  </si>
  <si>
    <t>RACH 22HB 6T REVERS. 400  42 E</t>
  </si>
  <si>
    <t>RADIATEUR ARTIS 22IHR 400X1400</t>
  </si>
  <si>
    <t>RZH2250K9445</t>
  </si>
  <si>
    <t>RAD H400 T22 10B 45E HAB Z TH</t>
  </si>
  <si>
    <t>CZ235U445</t>
  </si>
  <si>
    <t>RACH 22HB 6T REVERS. 400  45 E</t>
  </si>
  <si>
    <t>RADIATEUR ARTIS 22IHR 400X1500</t>
  </si>
  <si>
    <t>RZH2250K9451</t>
  </si>
  <si>
    <t>RAD H400 T22 10B 51E HAB Z TH</t>
  </si>
  <si>
    <t>CZ235U451</t>
  </si>
  <si>
    <t>RACH 22HB 6T REVERS. 400  51 E</t>
  </si>
  <si>
    <t>RADIATEUR ARTIS 22IHR 400X1700</t>
  </si>
  <si>
    <t>RZH2250K9457</t>
  </si>
  <si>
    <t>RAD H400 T22 10B 57E HAB Z TH</t>
  </si>
  <si>
    <t>CZ235U457</t>
  </si>
  <si>
    <t>RACH 22HB 6T REVERS. 400  57 E</t>
  </si>
  <si>
    <t>RADIATEUR ARTIS 22IHR 400X1900</t>
  </si>
  <si>
    <t>RZH2250K9512</t>
  </si>
  <si>
    <t>RAD H500 T22 10B HAB 12E Z TH</t>
  </si>
  <si>
    <t>CZ235U512</t>
  </si>
  <si>
    <t>RACH 22HB 6T REVERS. 500  12 E</t>
  </si>
  <si>
    <t>RADIATEUR ARTIS 22IHR 500X400</t>
  </si>
  <si>
    <t>RZH2250K9515</t>
  </si>
  <si>
    <t>RAD H500 T22 10B HAB 15E Z TH</t>
  </si>
  <si>
    <t>CZ235U515</t>
  </si>
  <si>
    <t>RACH 22HB 6T REVERS. 500  15 E</t>
  </si>
  <si>
    <t>RADIATEUR ARTIS 22IHR 500X500</t>
  </si>
  <si>
    <t>RZH2250K9518</t>
  </si>
  <si>
    <t>RAD H500 T22 10B HAB 18E Z TH</t>
  </si>
  <si>
    <t>CZ235U518</t>
  </si>
  <si>
    <t>RACH 22HB 6T REVERS. 500  18 E</t>
  </si>
  <si>
    <t>RADIATEUR ARTIS 22IHR 500X600</t>
  </si>
  <si>
    <t>RZH2250K9521</t>
  </si>
  <si>
    <t>RAD H500 T22 10B HAB 21E Z TH</t>
  </si>
  <si>
    <t>CZ235U521</t>
  </si>
  <si>
    <t>RACH 22HB 6T REVERS. 500  21 E</t>
  </si>
  <si>
    <t>RADIATEUR ARTIS 22IHR 500X700</t>
  </si>
  <si>
    <t>RZH2250K9524</t>
  </si>
  <si>
    <t>RAD H500 T22 10B HAB 24E Z TH</t>
  </si>
  <si>
    <t>CZ235U524</t>
  </si>
  <si>
    <t>RACH 22HB 6T REVERS. 500  24 E</t>
  </si>
  <si>
    <t>RADIATEUR ARTIS 22IHR 500X800</t>
  </si>
  <si>
    <t>RZH2250K9527</t>
  </si>
  <si>
    <t>RAD H500 T22 10B HAB 27E Z TH</t>
  </si>
  <si>
    <t>CZ235U527</t>
  </si>
  <si>
    <t>RACH 22HB 6T REVERS. 500  27 E</t>
  </si>
  <si>
    <t>RADIATEUR ARTIS 22IHR 500X900</t>
  </si>
  <si>
    <t>RZH2250K9530</t>
  </si>
  <si>
    <t>RAD H500 T22 10B HAB 30E Z TH</t>
  </si>
  <si>
    <t>CZ235U530</t>
  </si>
  <si>
    <t>RACH 22HB 6T REVERS. 500  30 E</t>
  </si>
  <si>
    <t>RADIATEUR ARTIS 22IHR 500X1000</t>
  </si>
  <si>
    <t>RZH2250K9533</t>
  </si>
  <si>
    <t>RAD H500 T22 10B HAB 33E Z TH</t>
  </si>
  <si>
    <t>CZ235U533</t>
  </si>
  <si>
    <t>RACH 22HB 6T REVERS. 500  33 E</t>
  </si>
  <si>
    <t>RADIATEUR ARTIS 22IHR 500X1100</t>
  </si>
  <si>
    <t>RZH2250K9536</t>
  </si>
  <si>
    <t>RAD H500 T22 10B HAB 36E Z TH</t>
  </si>
  <si>
    <t>CZ235U536</t>
  </si>
  <si>
    <t>RACH 22HB 6T REVERS. 500  36 E</t>
  </si>
  <si>
    <t>RADIATEUR ARTIS 22IHR 500X1200</t>
  </si>
  <si>
    <t>RZH2250K9539</t>
  </si>
  <si>
    <t>RAD H500 T22 10B HAB 39E Z TH</t>
  </si>
  <si>
    <t>CZ235U539</t>
  </si>
  <si>
    <t>RACH 22HB 6T REVERS. 500  39 E</t>
  </si>
  <si>
    <t>RADIATEUR ARTIS 22IHR 500X1300</t>
  </si>
  <si>
    <t>RZH2250K9542</t>
  </si>
  <si>
    <t>RAD H500 T22 10B HAB 42E Z TH</t>
  </si>
  <si>
    <t>CZ235U542</t>
  </si>
  <si>
    <t>RACH 22HB 6T REVERS. 500  42 E</t>
  </si>
  <si>
    <t>RADIATEUR ARTIS 22IHR 500X1400</t>
  </si>
  <si>
    <t>RZH2250K9545</t>
  </si>
  <si>
    <t>RAD H500 T22 10B HAB 45E Z TH</t>
  </si>
  <si>
    <t>CZ235U545</t>
  </si>
  <si>
    <t>RACH 22HB 6T REVERS. 500  45 E</t>
  </si>
  <si>
    <t>RADIATEUR ARTIS 22IHR 500X1500</t>
  </si>
  <si>
    <t>RZH2250K9551</t>
  </si>
  <si>
    <t>RAD H500 T22 10B 51E HAB Z TH</t>
  </si>
  <si>
    <t>CZ235U551</t>
  </si>
  <si>
    <t>RACH 22HB 6T REVERS. 500  51 E</t>
  </si>
  <si>
    <t>RADIATEUR ARTIS 22IHR 500X1700</t>
  </si>
  <si>
    <t>RZH2250K9557</t>
  </si>
  <si>
    <t>RAD H500 T22 10B 57E HAB Z TH</t>
  </si>
  <si>
    <t>CZ235U557</t>
  </si>
  <si>
    <t>RACH 22HB 6T REVERS. 500  57 E</t>
  </si>
  <si>
    <t>RADIATEUR ARTIS 22IHR 500X1900</t>
  </si>
  <si>
    <t>RZH2250K9612</t>
  </si>
  <si>
    <t>RAD H600 T22 10B HAB 12E Z TH</t>
  </si>
  <si>
    <t>CZ235U612</t>
  </si>
  <si>
    <t>RACH 22HB 6T REVERS. 600  12 E</t>
  </si>
  <si>
    <t>RADIATEUR ARTIS 22IHR 600X400</t>
  </si>
  <si>
    <t>RZH2250K9615</t>
  </si>
  <si>
    <t>RAD H600 T22 10B HAB 15E Z TH</t>
  </si>
  <si>
    <t>CZ235U615</t>
  </si>
  <si>
    <t>RACH 22HB 6T REVERS. 600  15 E</t>
  </si>
  <si>
    <t>RADIATEUR ARTIS 22IHR 600X500</t>
  </si>
  <si>
    <t>RZH2250K9618</t>
  </si>
  <si>
    <t>RAD H600 T22 10B HAB 18E Z TH</t>
  </si>
  <si>
    <t>CZ235U618</t>
  </si>
  <si>
    <t>RACH 22HB 6T REVERS. 600  18 E</t>
  </si>
  <si>
    <t>RADIATEUR ARTIS 22IHR 600X600</t>
  </si>
  <si>
    <t>RZH2250K9621</t>
  </si>
  <si>
    <t>RAD H600 T22 10B HAB 21E Z TH</t>
  </si>
  <si>
    <t>CZ235U621</t>
  </si>
  <si>
    <t>RACH 22HB 6T REVERS. 600  21 E</t>
  </si>
  <si>
    <t>RADIATEUR ARTIS 22IHR 600X700</t>
  </si>
  <si>
    <t>RZH2250K9624</t>
  </si>
  <si>
    <t>RAD H600 T22 10B HAB 24E Z TH</t>
  </si>
  <si>
    <t>CZ235U624</t>
  </si>
  <si>
    <t>RACH 22HB 6T REVERS. 600  24 E</t>
  </si>
  <si>
    <t>RADIATEUR ARTIS 22IHR 600X800</t>
  </si>
  <si>
    <t>RZH2250K9627</t>
  </si>
  <si>
    <t>RAD H600 T22 10B HAB 27E Z TH</t>
  </si>
  <si>
    <t>CZ235U627</t>
  </si>
  <si>
    <t>RACH 22HB 6T REVERS. 600  27 E</t>
  </si>
  <si>
    <t>RADIATEUR ARTIS 22IHR 600X900</t>
  </si>
  <si>
    <t>RZH2250K9630</t>
  </si>
  <si>
    <t>RAD H600 T22 10B HAB 30E Z TH</t>
  </si>
  <si>
    <t>CZ235U630</t>
  </si>
  <si>
    <t>RACH 22HB 6T REVERS. 600  30 E</t>
  </si>
  <si>
    <t>RADIATEUR ARTIS 22IHR 600X1000</t>
  </si>
  <si>
    <t>RZH2250K9633</t>
  </si>
  <si>
    <t>RAD H600 T22 10B HAB 33E Z TH</t>
  </si>
  <si>
    <t>CZ235U633</t>
  </si>
  <si>
    <t>RACH 22HB 6T REVERS. 600  33 E</t>
  </si>
  <si>
    <t>RADIATEUR ARTIS 22IHR 600X1100</t>
  </si>
  <si>
    <t>RZH2250K9636</t>
  </si>
  <si>
    <t>RAD H600 T22 10B HAB 36E Z TH</t>
  </si>
  <si>
    <t>CZ235U636</t>
  </si>
  <si>
    <t>RACH 22HB 6T REVERS. 600  36 E</t>
  </si>
  <si>
    <t>RADIATEUR ARTIS 22IHR 600X1200</t>
  </si>
  <si>
    <t>RZH2250K9639</t>
  </si>
  <si>
    <t>RAD H600 T22 10B HAB 39E Z TH</t>
  </si>
  <si>
    <t>CZ235U639</t>
  </si>
  <si>
    <t>RACH 22HB 6T REVERS. 600  39 E</t>
  </si>
  <si>
    <t>RADIATEUR ARTIS 22IHR 600X1300</t>
  </si>
  <si>
    <t>RZH2250K9642</t>
  </si>
  <si>
    <t>RAD H600 T22 10B HAB 42E Z TH</t>
  </si>
  <si>
    <t>CZ235U642</t>
  </si>
  <si>
    <t>RACH 22HB 6T REVERS. 600  42 E</t>
  </si>
  <si>
    <t>RADIATEUR ARTIS 22IHR 600X1400</t>
  </si>
  <si>
    <t>RZH2250K9645</t>
  </si>
  <si>
    <t>RAD H600 T22 10B HAB 45E Z TH</t>
  </si>
  <si>
    <t>CZ235U645</t>
  </si>
  <si>
    <t>RACH 22HB 6T REVERS. 600  45 E</t>
  </si>
  <si>
    <t>RADIATEUR ARTIS 22IHR 600X1500</t>
  </si>
  <si>
    <t>RZH2250K9651</t>
  </si>
  <si>
    <t>RAD H600 T22 10B HAB 51E Z TH</t>
  </si>
  <si>
    <t>CZ235U651</t>
  </si>
  <si>
    <t>RACH 22HB 6T REVERS. 600  51 E</t>
  </si>
  <si>
    <t>RADIATEUR ARTIS 22IHR 600X1700</t>
  </si>
  <si>
    <t>RZH2250K9657</t>
  </si>
  <si>
    <t>RAD H600 T22 10B 57E HAB Z TH</t>
  </si>
  <si>
    <t>CZ235U657</t>
  </si>
  <si>
    <t>RACH 22HB 6T REVERS. 600  57 E</t>
  </si>
  <si>
    <t>RADIATEUR ARTIS 22IHR 600X1900</t>
  </si>
  <si>
    <t>RZH2250K9712</t>
  </si>
  <si>
    <t>RAD H700 T22 10B HAB 12E Z TH</t>
  </si>
  <si>
    <t>CZ235U712</t>
  </si>
  <si>
    <t>RACH 22HB 6T REVERS. 700  12 E</t>
  </si>
  <si>
    <t>RADIATEUR ARTIS 22IHR 700X400</t>
  </si>
  <si>
    <t>RZH2250K9715</t>
  </si>
  <si>
    <t>RAD H700 T22 10B HAB 15E Z TH</t>
  </si>
  <si>
    <t>CZ235U715</t>
  </si>
  <si>
    <t>RACH 22HB 6T REVERS. 700  15 E</t>
  </si>
  <si>
    <t>RADIATEUR ARTIS 22IHR 700X500</t>
  </si>
  <si>
    <t>RZH2250K9718</t>
  </si>
  <si>
    <t>RAD H700 T22 10B HAB 18E Z TH</t>
  </si>
  <si>
    <t>CZ235U718</t>
  </si>
  <si>
    <t>RACH 22HB 6T REVERS. 700  18 E</t>
  </si>
  <si>
    <t>RADIATEUR ARTIS 22IHR 700X600</t>
  </si>
  <si>
    <t>RZH2250K9721</t>
  </si>
  <si>
    <t>RAD H700 T22 10B HAB 21E Z TH</t>
  </si>
  <si>
    <t>CZ235U721</t>
  </si>
  <si>
    <t>RACH 22HB 6T REVERS. 700  21 E</t>
  </si>
  <si>
    <t>RADIATEUR ARTIS 22IHR 700X700</t>
  </si>
  <si>
    <t>RZH2250K9724</t>
  </si>
  <si>
    <t>RAD H700 T22 10B HAB 24E Z TH</t>
  </si>
  <si>
    <t>CZ235U724</t>
  </si>
  <si>
    <t>RACH 22HB 6T REVERS. 700  24 E</t>
  </si>
  <si>
    <t>RADIATEUR ARTIS 22IHR 700X800</t>
  </si>
  <si>
    <t>RZH2250K9727</t>
  </si>
  <si>
    <t>RAD H700 T22 10B HAB 27E Z TH</t>
  </si>
  <si>
    <t>CZ235U727</t>
  </si>
  <si>
    <t>RACH 22HB 6T REVERS. 700  27 E</t>
  </si>
  <si>
    <t>RADIATEUR ARTIS 22IHR 700X900</t>
  </si>
  <si>
    <t>RZH2250K9730</t>
  </si>
  <si>
    <t>RAD H700 T22 10B HAB 30E Z TH</t>
  </si>
  <si>
    <t>CZ235U730</t>
  </si>
  <si>
    <t>RACH 22HB 6T REVERS. 700  30 E</t>
  </si>
  <si>
    <t>RADIATEUR ARTIS 22IHR 700X1000</t>
  </si>
  <si>
    <t>RZH2250K9733</t>
  </si>
  <si>
    <t>RAD H700 T22 10B HAB 33E Z TH</t>
  </si>
  <si>
    <t>CZ235U733</t>
  </si>
  <si>
    <t>RACH 22HB 6T REVERS. 700  33 E</t>
  </si>
  <si>
    <t>RADIATEUR ARTIS 22IHR 700X1100</t>
  </si>
  <si>
    <t>RZH2250K9736</t>
  </si>
  <si>
    <t>RAD H700 T22 10B HAB 36E Z TH</t>
  </si>
  <si>
    <t>CZ235U736</t>
  </si>
  <si>
    <t>RACH 22HB 6T REVERS. 700  36 E</t>
  </si>
  <si>
    <t>RADIATEUR ARTIS 22IHR 700X1200</t>
  </si>
  <si>
    <t>RZH2250K9739</t>
  </si>
  <si>
    <t>RAD H700 T22 10B HAB 39E Z TH</t>
  </si>
  <si>
    <t>CZ235U739</t>
  </si>
  <si>
    <t>RACH 22HB 6T REVERS. 700  39 E</t>
  </si>
  <si>
    <t>RADIATEUR ARTIS 22IHR 700X1300</t>
  </si>
  <si>
    <t>RZH2250K9742</t>
  </si>
  <si>
    <t>RAD H700 T22 10B HAB 42E Z TH</t>
  </si>
  <si>
    <t>CZ235U742</t>
  </si>
  <si>
    <t>RACH 22HB 6T REVERS. 700  42 E</t>
  </si>
  <si>
    <t>RADIATEUR ARTIS 22IHR 700X1400</t>
  </si>
  <si>
    <t>RZH2250K9745</t>
  </si>
  <si>
    <t>RAD H700 T22 10B HAB 45E Z TH</t>
  </si>
  <si>
    <t>CZ235U745</t>
  </si>
  <si>
    <t>RACH 22HB 6T REVERS. 700  45 E</t>
  </si>
  <si>
    <t>RADIATEUR ARTIS 22IHR 700X1500</t>
  </si>
  <si>
    <t>RZH2250K9751</t>
  </si>
  <si>
    <t>RAD H700 T22 10B HAB 51E Z TH</t>
  </si>
  <si>
    <t>CZ235U751</t>
  </si>
  <si>
    <t>RACH 22HB 6T REVERS. 700  51 E</t>
  </si>
  <si>
    <t>RADIATEUR ARTIS 22IHR 700X1700</t>
  </si>
  <si>
    <t>RZH2250K9757</t>
  </si>
  <si>
    <t>RAD H700 T22 10B 57E HAB Z TH</t>
  </si>
  <si>
    <t>CZ235U757</t>
  </si>
  <si>
    <t>RACH 22HB 6T REVERS. 700  57 E</t>
  </si>
  <si>
    <t>RADIATEUR ARTIS 22IHR 700X1900</t>
  </si>
  <si>
    <t>RZH2250K9912</t>
  </si>
  <si>
    <t>RAD H900 T22 10B HAB 12E Z TH</t>
  </si>
  <si>
    <t>CZ235U912</t>
  </si>
  <si>
    <t>RACH 22HB 6T REVERS. 900  12 E</t>
  </si>
  <si>
    <t>RADIATEUR ARTIS 22IHR 900X400</t>
  </si>
  <si>
    <t>RZH2250K9915</t>
  </si>
  <si>
    <t>RAD H900 T22 10B HAB 15E Z TH</t>
  </si>
  <si>
    <t>CZ235U915</t>
  </si>
  <si>
    <t>RACH 22HB 6T REVERS. 900  15 E</t>
  </si>
  <si>
    <t>RADIATEUR ARTIS 22IHR 900X500</t>
  </si>
  <si>
    <t>RZH2250K9918</t>
  </si>
  <si>
    <t>RAD H900 T22 10B HAB 18E Z TH</t>
  </si>
  <si>
    <t>CZ235U918</t>
  </si>
  <si>
    <t>RACH 22HB 6T REVERS. 900  18 E</t>
  </si>
  <si>
    <t>RADIATEUR ARTIS 22IHR 900X600</t>
  </si>
  <si>
    <t>RZH2250K9921</t>
  </si>
  <si>
    <t>RAD H900 T22 10B HAB 21E Z TH</t>
  </si>
  <si>
    <t>CZ235U921</t>
  </si>
  <si>
    <t>RACH 22HB 6T REVERS. 900  21 E</t>
  </si>
  <si>
    <t>RADIATEUR ARTIS 22IHR 900X700</t>
  </si>
  <si>
    <t>RZH2250K9924</t>
  </si>
  <si>
    <t>RAD H900 T22 10B HAB 24E Z TH</t>
  </si>
  <si>
    <t>CZ235U924</t>
  </si>
  <si>
    <t>RACH 22HB 6T REVERS. 900  24 E</t>
  </si>
  <si>
    <t>RADIATEUR ARTIS 22IHR 900X800</t>
  </si>
  <si>
    <t>RZH2250K9927</t>
  </si>
  <si>
    <t>RAD H900 T22 10B HAB 27E Z TH</t>
  </si>
  <si>
    <t>CZ235U927</t>
  </si>
  <si>
    <t>RACH 22HB 6T REVERS. 900  27 E</t>
  </si>
  <si>
    <t>RADIATEUR ARTIS 22IHR 900X900</t>
  </si>
  <si>
    <t>RZH2250K9930</t>
  </si>
  <si>
    <t>RAD H900 T22 10B HAB 30E Z TH</t>
  </si>
  <si>
    <t>CZ235U930</t>
  </si>
  <si>
    <t>RACH 22HB 6T REVERS. 900  30 E</t>
  </si>
  <si>
    <t>RADIATEUR ARTIS 22IHR 900X1000</t>
  </si>
  <si>
    <t>RZH2250K9933</t>
  </si>
  <si>
    <t>RAD H900 T22 10B HAB 33E Z TH</t>
  </si>
  <si>
    <t>CZ235U933</t>
  </si>
  <si>
    <t>RACH 22HB 6T REVERS. 900  33 E</t>
  </si>
  <si>
    <t>RADIATEUR ARTIS 22IHR 900X1100</t>
  </si>
  <si>
    <t>RZH2250K9936</t>
  </si>
  <si>
    <t>RAD H900 T22 10B HAB 36E Z TH</t>
  </si>
  <si>
    <t>CZ235U936</t>
  </si>
  <si>
    <t>RACH 22HB 6T REVERS. 900  36 E</t>
  </si>
  <si>
    <t>RADIATEUR ARTIS 22IHR 900X1200</t>
  </si>
  <si>
    <t>RZH2250K9939</t>
  </si>
  <si>
    <t>RAD H900 T22 10B 39E HAB Z TH</t>
  </si>
  <si>
    <t>CZ235U939</t>
  </si>
  <si>
    <t>RACH 22HB 6T REVERS. 900  39 E</t>
  </si>
  <si>
    <t>RADIATEUR ARTIS 22IHR 900X1300</t>
  </si>
  <si>
    <t>RZH2250K9942</t>
  </si>
  <si>
    <t>RAD H900 T22 10B 42E HAB Z TH</t>
  </si>
  <si>
    <t>CZ235U942</t>
  </si>
  <si>
    <t>RACH 22HB 6T REVERS. 900  42 E</t>
  </si>
  <si>
    <t>RADIATEUR ARTIS 22IHR 900X1400</t>
  </si>
  <si>
    <t>RZH2250K9945</t>
  </si>
  <si>
    <t>RAD H900 T22 10B 45E HAB Z TH</t>
  </si>
  <si>
    <t>CZ235U945</t>
  </si>
  <si>
    <t>RACH 22HB 6T REVERS. 900  45 E</t>
  </si>
  <si>
    <t>RADIATEUR ARTIS 22IHR 900X1500</t>
  </si>
  <si>
    <t>RZH2250K9951</t>
  </si>
  <si>
    <t>RAD H900 T22 10B 51E HAB Z TH</t>
  </si>
  <si>
    <t>CZ235U951</t>
  </si>
  <si>
    <t>RACH 22HB 6T REVERS. 900  51 E</t>
  </si>
  <si>
    <t>RADIATEUR ARTIS 22IHR 900X1700</t>
  </si>
  <si>
    <t>RZH2250K9957</t>
  </si>
  <si>
    <t>RAD H900 T22 10B 57E HAB Z TH</t>
  </si>
  <si>
    <t>CZ235U957</t>
  </si>
  <si>
    <t>RACH 22HB 6T REVERS. 900  57 E</t>
  </si>
  <si>
    <t>RADIATEUR ARTIS 22IHR 900X1900</t>
  </si>
  <si>
    <t>RZH3350K9312</t>
  </si>
  <si>
    <t>RAD H300 T33 10B 12E HAB TH</t>
  </si>
  <si>
    <t>CZ335U312</t>
  </si>
  <si>
    <t>RACH 33HB 6T REVERS. 300  12 E</t>
  </si>
  <si>
    <t>33 HB 6T D/G</t>
  </si>
  <si>
    <t>RADIATEUR ARTIS 33 IHR 300X400</t>
  </si>
  <si>
    <t>33 IHR</t>
  </si>
  <si>
    <t>RZH3350K9315</t>
  </si>
  <si>
    <t>RAD H300 T33 10B 15E HAB Z TH</t>
  </si>
  <si>
    <t>CZ335U315</t>
  </si>
  <si>
    <t>RACH 33HB 6T REVERS. 300  15 E</t>
  </si>
  <si>
    <t>RADIATEUR ARTIS 33 IHR 300X500</t>
  </si>
  <si>
    <t>RZH3350K9318</t>
  </si>
  <si>
    <t>RAD H300 T33 10B 18E HAB Z TH</t>
  </si>
  <si>
    <t>CZ335U318</t>
  </si>
  <si>
    <t>RACH 33HB 6T REVERS. 300  18 E</t>
  </si>
  <si>
    <t>RADIATEUR ARTIS 33 IHR 300X600</t>
  </si>
  <si>
    <t>RZH3350K9321</t>
  </si>
  <si>
    <t>RAD H300 T33 10B 21E HAB Z TH</t>
  </si>
  <si>
    <t>CZ335U321</t>
  </si>
  <si>
    <t>RACH 33HB 6T REVERS. 300  21 E</t>
  </si>
  <si>
    <t>RADIATEUR ARTIS 33 IHR 300X700</t>
  </si>
  <si>
    <t>RZH3350K9324</t>
  </si>
  <si>
    <t>RAD H300 T33 10B 24E HAB Z TH</t>
  </si>
  <si>
    <t>CZ335U324</t>
  </si>
  <si>
    <t>RACH 33HB 6T REVERS. 300  24 E</t>
  </si>
  <si>
    <t>RADIATEUR ARTIS 33 IHR 300X800</t>
  </si>
  <si>
    <t>RZH3350K9327</t>
  </si>
  <si>
    <t>RAD H300 T33 10B 27E HAB Z TH</t>
  </si>
  <si>
    <t>CZ335U327</t>
  </si>
  <si>
    <t>RACH 33HB 6T REVERS. 300  27 E</t>
  </si>
  <si>
    <t>RADIATEUR ARTIS 33 IHR 300X900</t>
  </si>
  <si>
    <t>RZH3350K9330</t>
  </si>
  <si>
    <t>RAD H300 T33 10B 30E HAB Z TH</t>
  </si>
  <si>
    <t>CZ335U330</t>
  </si>
  <si>
    <t>RACH 33HB 6T REVERS. 300  30 E</t>
  </si>
  <si>
    <t>RADIATEUR ARTIS 33 IHR 300X1000</t>
  </si>
  <si>
    <t>RZH3350K9333</t>
  </si>
  <si>
    <t>RAD H300 T33 10B 33E HAB Z TH</t>
  </si>
  <si>
    <t>CZ335U333</t>
  </si>
  <si>
    <t>RACH 33HB 6T REVERS. 300  33 E</t>
  </si>
  <si>
    <t>RADIATEUR ARTIS 33 IHR 300X1100</t>
  </si>
  <si>
    <t>RZH3350K9336</t>
  </si>
  <si>
    <t>RAD H300 T33 10B 36E HAB Z TH</t>
  </si>
  <si>
    <t>CZ335U336</t>
  </si>
  <si>
    <t>RACH 33HB 6T REVERS. 300  36 E</t>
  </si>
  <si>
    <t>RADIATEUR ARTIS 33 IHR 300X1200</t>
  </si>
  <si>
    <t>RZH3350K9339</t>
  </si>
  <si>
    <t>RAD H300 T33 10B 39E HAB Z TH</t>
  </si>
  <si>
    <t>CZ335U339</t>
  </si>
  <si>
    <t>RACH 33HB 6T REVERS. 300  39 E</t>
  </si>
  <si>
    <t>RADIATEUR ARTIS 33 IHR 300X1300</t>
  </si>
  <si>
    <t>RZH3350K9342</t>
  </si>
  <si>
    <t>RAD H300 T33 10B 42E HAB Z TH</t>
  </si>
  <si>
    <t>CZ335U342</t>
  </si>
  <si>
    <t>RACH 33HB 6T REVERS. 300  42 E</t>
  </si>
  <si>
    <t>RADIATEUR ARTIS 33 IHR 300X1400</t>
  </si>
  <si>
    <t>RZH3350K9345</t>
  </si>
  <si>
    <t>RAD H300 T33 10B 45E HAB Z TH</t>
  </si>
  <si>
    <t>CZ335U345</t>
  </si>
  <si>
    <t>RACH 33HB 6T REVERS. 300  45 E</t>
  </si>
  <si>
    <t>RADIATEUR ARTIS 33 IHR 300X1500</t>
  </si>
  <si>
    <t>RZH3350K9351</t>
  </si>
  <si>
    <t>RAD H300 T33 10B 51E HAB Z TH</t>
  </si>
  <si>
    <t>CZ335U351</t>
  </si>
  <si>
    <t>RACH 33HB 6T REVERS. 300  51 E</t>
  </si>
  <si>
    <t>RADIATEUR ARTIS 33 IHR 300X1700</t>
  </si>
  <si>
    <t>RZH3350K9357</t>
  </si>
  <si>
    <t>RAD H300 T33 10B 57E HAB Z TH</t>
  </si>
  <si>
    <t>CZ335U357</t>
  </si>
  <si>
    <t>RACH 33HB 6T REVERS. 300  57 E</t>
  </si>
  <si>
    <t>RZH3350K9363</t>
  </si>
  <si>
    <t>RAD H300 T33 10B 63E HAB Z TH</t>
  </si>
  <si>
    <t>CZ335U363</t>
  </si>
  <si>
    <t>RACH 33HB 6T REVERS. 300  63 E</t>
  </si>
  <si>
    <t>RZH3350K9412</t>
  </si>
  <si>
    <t>RAD H400 T33 10B 12E HAB Z TH</t>
  </si>
  <si>
    <t>CZ335U412</t>
  </si>
  <si>
    <t>RACH 33HB 6T REVERS. 400  12 E</t>
  </si>
  <si>
    <t>RADIATEUR ARTIS 33 IHR 400X400</t>
  </si>
  <si>
    <t>RZH3350K9415</t>
  </si>
  <si>
    <t>RAD H400 T33 10B 15E HAB Z TH</t>
  </si>
  <si>
    <t>CZ335U415</t>
  </si>
  <si>
    <t>RACH 33HB 6T REVERS. 400  15 E</t>
  </si>
  <si>
    <t>RADIATEUR ARTIS 33 IHR 400X500</t>
  </si>
  <si>
    <t>RZH3350K9418</t>
  </si>
  <si>
    <t>RAD H400 T33 10B 18E HAB Z TH</t>
  </si>
  <si>
    <t>CZ335U418</t>
  </si>
  <si>
    <t>RACH 33HB 6T REVERS. 400  18 E</t>
  </si>
  <si>
    <t>RADIATEUR ARTIS 33 IHR 400X600</t>
  </si>
  <si>
    <t>RZH3350K9421</t>
  </si>
  <si>
    <t>RAD H400 T33 10B 21E HAB Z TH</t>
  </si>
  <si>
    <t>CZ335U421</t>
  </si>
  <si>
    <t>RACH 33HB 6T REVERS. 400  21 E</t>
  </si>
  <si>
    <t>RADIATEUR ARTIS 33 IHR 400X700</t>
  </si>
  <si>
    <t>RZH3350K9424</t>
  </si>
  <si>
    <t>RAD H400 T33 10B 24E HAB Z TH</t>
  </si>
  <si>
    <t>CZ335U424</t>
  </si>
  <si>
    <t>RACH 33HB 6T REVERS. 400  24 E</t>
  </si>
  <si>
    <t>RADIATEUR ARTIS 33 IHR 400X800</t>
  </si>
  <si>
    <t>RZH3350K9427</t>
  </si>
  <si>
    <t>RAD H400 T33 10B 27E HAB Z TH</t>
  </si>
  <si>
    <t>CZ335U427</t>
  </si>
  <si>
    <t>RACH 33HB 6T REVERS. 400  27 E</t>
  </si>
  <si>
    <t>RADIATEUR ARTIS 33 IHR 400X900</t>
  </si>
  <si>
    <t>RZH3350K9430</t>
  </si>
  <si>
    <t>RAD H400 T33 10B 30E HAB Z TH</t>
  </si>
  <si>
    <t>CZ335U430</t>
  </si>
  <si>
    <t>RACH 33HB 6T REVERS. 400  30 E</t>
  </si>
  <si>
    <t>RADIATEUR ARTIS 33 IHR 400X1000</t>
  </si>
  <si>
    <t>RZH3350K9433</t>
  </si>
  <si>
    <t>RAD H400 T33 10B 33E HAB Z TH</t>
  </si>
  <si>
    <t>CZ335U433</t>
  </si>
  <si>
    <t>RACH 33HB 6T REVERS. 400  33 E</t>
  </si>
  <si>
    <t>RADIATEUR ARTIS 33 IHR 400X1100</t>
  </si>
  <si>
    <t>RZH3350K9436</t>
  </si>
  <si>
    <t>RAD H400 T33 10B 36E HAB Z TH</t>
  </si>
  <si>
    <t>CZ335U436</t>
  </si>
  <si>
    <t>RACH 33HB 6T REVERS. 400  36 E</t>
  </si>
  <si>
    <t>RADIATEUR ARTIS 33 IHR 400X1200</t>
  </si>
  <si>
    <t>RZH3350K9439</t>
  </si>
  <si>
    <t>RAD H400 T33 10B 39E HAB Z TH</t>
  </si>
  <si>
    <t>CZ335U439</t>
  </si>
  <si>
    <t>RACH 33HB 6T REVERS. 400  39 E</t>
  </si>
  <si>
    <t>RADIATEUR ARTIS 33 IHR 400X1300</t>
  </si>
  <si>
    <t>RZH3350K9442</t>
  </si>
  <si>
    <t>RAD H400 T33 10B 42E HAB Z TH</t>
  </si>
  <si>
    <t>CZ335U442</t>
  </si>
  <si>
    <t>RACH 33HB 6T REVERS. 400  42 E</t>
  </si>
  <si>
    <t>RADIATEUR ARTIS 33 IHR 400X1400</t>
  </si>
  <si>
    <t>RZH3350K9445</t>
  </si>
  <si>
    <t>RAD H400 T33 10B 45E HAB Z TH</t>
  </si>
  <si>
    <t>CZ335U445</t>
  </si>
  <si>
    <t>RACH 33HB 6T REVERS. 400  45 E</t>
  </si>
  <si>
    <t>RADIATEUR ARTIS 33 IHR 400X1500</t>
  </si>
  <si>
    <t>RZH3350K9451</t>
  </si>
  <si>
    <t>RAD H400 T33 10B 51E HAB Z TH</t>
  </si>
  <si>
    <t>CZ335U451</t>
  </si>
  <si>
    <t>RACH 33HB 6T REVERS. 400  51 E</t>
  </si>
  <si>
    <t>RADIATEUR ARTIS 33 IHR 400X1700</t>
  </si>
  <si>
    <t>RZH3350K9457</t>
  </si>
  <si>
    <t>RAD H400 T33 10B 57E HAB Z TH</t>
  </si>
  <si>
    <t>CZ335U457</t>
  </si>
  <si>
    <t>RACH 33HB 6T REVERS. 400  57 E</t>
  </si>
  <si>
    <t>RZH3350K9463</t>
  </si>
  <si>
    <t>RAD H400 T33 10B 63E HAB Z TH</t>
  </si>
  <si>
    <t>CZ335U463</t>
  </si>
  <si>
    <t>RACH 33HB 6T REVERS. 400  63 E</t>
  </si>
  <si>
    <t>RZH3350K9512</t>
  </si>
  <si>
    <t>RAD H500 T33 10B 12E HAB Z TH</t>
  </si>
  <si>
    <t>CZ335U512</t>
  </si>
  <si>
    <t>RACH 33HB 6T REVERS. 500  12 E</t>
  </si>
  <si>
    <t>RADIATEUR ARTIS 33 IHR 500X400</t>
  </si>
  <si>
    <t>RZH3350K9515</t>
  </si>
  <si>
    <t>RAD H500 T33 10B 15E HAB Z TH</t>
  </si>
  <si>
    <t>CZ335U515</t>
  </si>
  <si>
    <t>RACH 33HB 6T REVERS. 500  15 E</t>
  </si>
  <si>
    <t>RADIATEUR ARTIS 33 IHR 500X500</t>
  </si>
  <si>
    <t>RZH3350K9518</t>
  </si>
  <si>
    <t>RAD H500 T33 10B 18E HAB Z TH</t>
  </si>
  <si>
    <t>CZ335U518</t>
  </si>
  <si>
    <t>RACH 33HB 6T REVERS. 500  18 E</t>
  </si>
  <si>
    <t>RADIATEUR ARTIS 33 IHR 500X600</t>
  </si>
  <si>
    <t>RZH3350K9521</t>
  </si>
  <si>
    <t>RAD H500 T33 10B 21E HAB Z TH</t>
  </si>
  <si>
    <t>CZ335U521</t>
  </si>
  <si>
    <t>RACH 33HB 6T REVERS. 500  21 E</t>
  </si>
  <si>
    <t>RADIATEUR ARTIS 33 IHR 500X700</t>
  </si>
  <si>
    <t>RZH3350K9524</t>
  </si>
  <si>
    <t>RAD H500 T33 10B HAB 24E Z TH</t>
  </si>
  <si>
    <t>CZ335U524</t>
  </si>
  <si>
    <t>RACH 33HB 6T REVERS. 500  24 E</t>
  </si>
  <si>
    <t>RADIATEUR ARTIS 33 IHR 500X800</t>
  </si>
  <si>
    <t>RZH3350K9527</t>
  </si>
  <si>
    <t>RAD H500 T33 10B 27E HAB Z TH</t>
  </si>
  <si>
    <t>CZ335U527</t>
  </si>
  <si>
    <t>RACH 33HB 6T REVERS. 500  27 E</t>
  </si>
  <si>
    <t>RADIATEUR ARTIS 33 IHR 500X900</t>
  </si>
  <si>
    <t>RZH3350K9530</t>
  </si>
  <si>
    <t>RAD H500 T33 10B HAB 30E Z TH</t>
  </si>
  <si>
    <t>CZ335U530</t>
  </si>
  <si>
    <t>RACH 33HB 6T REVERS. 500  30 E</t>
  </si>
  <si>
    <t>RADIATEUR ARTIS 33 IHR 500X1000</t>
  </si>
  <si>
    <t>RZH3350K9533</t>
  </si>
  <si>
    <t>RAD H500 T33 10B 33E HAB Z TH</t>
  </si>
  <si>
    <t>CZ335U533</t>
  </si>
  <si>
    <t>RACH 33HB 6T REVERS. 500  33 E</t>
  </si>
  <si>
    <t>RADIATEUR ARTIS 33 IHR 500X1100</t>
  </si>
  <si>
    <t>RZH3350K9536</t>
  </si>
  <si>
    <t>RAD H500 T33 10B 36E HAB Z TH</t>
  </si>
  <si>
    <t>CZ335U536</t>
  </si>
  <si>
    <t>RACH 33HB 6T REVERS. 500  36 E</t>
  </si>
  <si>
    <t>RADIATEUR ARTIS 33 IHR 500X1200</t>
  </si>
  <si>
    <t>RZH3350K9539</t>
  </si>
  <si>
    <t>RAD H500 T33 10B 39E HAB Z TH</t>
  </si>
  <si>
    <t>CZ335U539</t>
  </si>
  <si>
    <t>RACH 33HB 6T REVERS. 500  39 E</t>
  </si>
  <si>
    <t>RADIATEUR ARTIS 33 IHR 500X1300</t>
  </si>
  <si>
    <t>RZH3350K9542</t>
  </si>
  <si>
    <t>RAD H500 T33 10B 42E HAB Z TH</t>
  </si>
  <si>
    <t>CZ335U542</t>
  </si>
  <si>
    <t>RACH 33HB 6T REVERS. 500  42 E</t>
  </si>
  <si>
    <t>RADIATEUR ARTIS 33 IHR 500X1400</t>
  </si>
  <si>
    <t>RZH3350K9545</t>
  </si>
  <si>
    <t>RAD H500 T33 10B 45E HAB Z TH</t>
  </si>
  <si>
    <t>CZ335U545</t>
  </si>
  <si>
    <t>RACH 33HB 6T REVERS. 500  45 E</t>
  </si>
  <si>
    <t>RADIATEUR ARTIS 33 IHR 500X1500</t>
  </si>
  <si>
    <t>RZH3350K9551</t>
  </si>
  <si>
    <t>RAD H500 T33 10B 51E HAB Z TH</t>
  </si>
  <si>
    <t>CZ335U551</t>
  </si>
  <si>
    <t>RACH 33HB 6T REVERS. 500  51 E</t>
  </si>
  <si>
    <t>RADIATEUR ARTIS 33 IHR 500X1700</t>
  </si>
  <si>
    <t>RZH3350K9612</t>
  </si>
  <si>
    <t>RAD H600 T33 10B 12E HAB Z TH</t>
  </si>
  <si>
    <t>CZ335U612</t>
  </si>
  <si>
    <t>RACH 33HB 6T REVERS. 600  12 E</t>
  </si>
  <si>
    <t>RADIATEUR ARTIS 33 IHR 600X400</t>
  </si>
  <si>
    <t>RZH3350K9615</t>
  </si>
  <si>
    <t>RAD H600 T33 10B 15E HAB Z TH</t>
  </si>
  <si>
    <t>CZ335U615</t>
  </si>
  <si>
    <t>RACH 33HB 6T REVERS. 600  15 E</t>
  </si>
  <si>
    <t>RADIATEUR ARTIS 33 IHR 600X500</t>
  </si>
  <si>
    <t>RZH3350K9618</t>
  </si>
  <si>
    <t>RAD H600 T33 10B 18E HAB Z TH</t>
  </si>
  <si>
    <t>CZ335U618</t>
  </si>
  <si>
    <t>RACH 33HB 6T REVERS. 600  18 E</t>
  </si>
  <si>
    <t>RADIATEUR ARTIS 33 IHR 600X600</t>
  </si>
  <si>
    <t>RZH3350K9621</t>
  </si>
  <si>
    <t>RAD H600 T33 10B 21E HAB Z TH</t>
  </si>
  <si>
    <t>CZ335U621</t>
  </si>
  <si>
    <t>RACH 33HB 6T REVERS. 600  21 E</t>
  </si>
  <si>
    <t>RADIATEUR ARTIS 33 IHR 600X700</t>
  </si>
  <si>
    <t>RZH3350K9624</t>
  </si>
  <si>
    <t>RAD H600 T33 10B HAB 24E Z TH</t>
  </si>
  <si>
    <t>CZ335U624</t>
  </si>
  <si>
    <t>RACH 33HB 6T REVERS. 600  24 E</t>
  </si>
  <si>
    <t>RADIATEUR ARTIS 33 IHR 600X800</t>
  </si>
  <si>
    <t>RZH3350K9627</t>
  </si>
  <si>
    <t>RAD H600 T33 10B 27E HAB Z TH</t>
  </si>
  <si>
    <t>CZ335U627</t>
  </si>
  <si>
    <t>RACH 33HB 6T REVERS. 600  27 E</t>
  </si>
  <si>
    <t>RADIATEUR ARTIS 33 IHR 600X900</t>
  </si>
  <si>
    <t>RZH3350K9630</t>
  </si>
  <si>
    <t>RAD H600 T33 10B HAB 30E Z TH</t>
  </si>
  <si>
    <t>CZ335U630</t>
  </si>
  <si>
    <t>RACH 33HB 6T REVERS. 600  30 E</t>
  </si>
  <si>
    <t>RADIATEUR ARTIS 33 IHR 600X1000</t>
  </si>
  <si>
    <t>RZH3350K9633</t>
  </si>
  <si>
    <t>RAD H600 T33 10B HAB 33E Z TH</t>
  </si>
  <si>
    <t>CZ335U633</t>
  </si>
  <si>
    <t>RACH 33HB 6T REVERS. 600  33 E</t>
  </si>
  <si>
    <t>RADIATEUR ARTIS 33 IHR 600X1100</t>
  </si>
  <si>
    <t>RZH3350K9636</t>
  </si>
  <si>
    <t>RAD H600 T33 10B 36E HAB Z TH</t>
  </si>
  <si>
    <t>CZ335U636</t>
  </si>
  <si>
    <t>RACH 33HB 6T REVERS. 600  36 E</t>
  </si>
  <si>
    <t>RADIATEUR ARTIS 33 IHR 600X1200</t>
  </si>
  <si>
    <t>RZH3350K9639</t>
  </si>
  <si>
    <t>RAD H600 T33 10B 39E HAB Z TH</t>
  </si>
  <si>
    <t>CZ335U639</t>
  </si>
  <si>
    <t>RACH 33HB 6T REVERS. 600  39 E</t>
  </si>
  <si>
    <t>RADIATEUR ARTIS 33 IHR 600X1300</t>
  </si>
  <si>
    <t>RZH3350K9642</t>
  </si>
  <si>
    <t>RAD H600 T33 10B 42E HAB Z TH</t>
  </si>
  <si>
    <t>CZ335U642</t>
  </si>
  <si>
    <t>RACH 33HB 6T REVERS. 600  42 E</t>
  </si>
  <si>
    <t>RADIATEUR ARTIS 33 IHR 600X1400</t>
  </si>
  <si>
    <t>RZH3350K9645</t>
  </si>
  <si>
    <t>RAD H600 T33 10B 45E HAB Z TH</t>
  </si>
  <si>
    <t>CZ335U645</t>
  </si>
  <si>
    <t>RACH 33HB 6T REVERS. 600  45 E</t>
  </si>
  <si>
    <t>RADIATEUR ARTIS 33 IHR 600X1500</t>
  </si>
  <si>
    <t>RZH3350K9651</t>
  </si>
  <si>
    <t>RAD H600 T33 10B 51E HAB Z TH</t>
  </si>
  <si>
    <t>CZ335U651</t>
  </si>
  <si>
    <t>RACH 33HB 6T REVERS. 600  51 E</t>
  </si>
  <si>
    <t>RADIATEUR ARTIS 33 IHR 600X1700</t>
  </si>
  <si>
    <t>RZH3350K9712</t>
  </si>
  <si>
    <t>RAD H700 T33 10B 12E HAB Z TH</t>
  </si>
  <si>
    <t>CZ335U712</t>
  </si>
  <si>
    <t>RACH 33HB 6T REVERS. 700  12 E</t>
  </si>
  <si>
    <t>RADIATEUR ARTIS 33 IHR 700X400</t>
  </si>
  <si>
    <t>RZH3350K9715</t>
  </si>
  <si>
    <t>RAD H700 T33 10B 15E HAB Z TH</t>
  </si>
  <si>
    <t>CZ335U715</t>
  </si>
  <si>
    <t>RACH 33HB 6T REVERS. 700  15 E</t>
  </si>
  <si>
    <t>RADIATEUR ARTIS 33 IHR 700X500</t>
  </si>
  <si>
    <t>RZH3350K9718</t>
  </si>
  <si>
    <t>RAD H700 T33 10B 18E HAB Z TH</t>
  </si>
  <si>
    <t>CZ335U718</t>
  </si>
  <si>
    <t>RACH 33HB 6T REVERS. 700  18 E</t>
  </si>
  <si>
    <t>RADIATEUR ARTIS 33 IHR 700X600</t>
  </si>
  <si>
    <t>RZH3350K9721</t>
  </si>
  <si>
    <t>RAD H700 T33 10B 21E HAB Z TH</t>
  </si>
  <si>
    <t>CZ335U721</t>
  </si>
  <si>
    <t>RACH 33HB 6T REVERS. 700  21 E</t>
  </si>
  <si>
    <t>RADIATEUR ARTIS 33 IHR 700X700</t>
  </si>
  <si>
    <t>RZH3350K9724</t>
  </si>
  <si>
    <t>RAD H700 T33 10B 24E HAB Z TH</t>
  </si>
  <si>
    <t>CZ335U724</t>
  </si>
  <si>
    <t>RACH 33HB 6T REVERS. 700  24 E</t>
  </si>
  <si>
    <t>RADIATEUR ARTIS 33 IHR 700X800</t>
  </si>
  <si>
    <t>RZH3350K9727</t>
  </si>
  <si>
    <t>RAD H700 T33 10B 27E HAB Z TH</t>
  </si>
  <si>
    <t>CZ335U727</t>
  </si>
  <si>
    <t>RACH 33HB 6T REVERS. 700  27 E</t>
  </si>
  <si>
    <t>RADIATEUR ARTIS 33 IHR 700X900</t>
  </si>
  <si>
    <t>RZH3350K9730</t>
  </si>
  <si>
    <t>RAD H700 T33 10B 30E HAB Z TH</t>
  </si>
  <si>
    <t>CZ335U730</t>
  </si>
  <si>
    <t>RACH 33HB 6T REVERS. 700  30 E</t>
  </si>
  <si>
    <t>RADIATEUR ARTIS 33 IHR 700X1000</t>
  </si>
  <si>
    <t>RZH3350K9733</t>
  </si>
  <si>
    <t>RAD H700 T33 10B 33E HAB Z TH</t>
  </si>
  <si>
    <t>CZ335U733</t>
  </si>
  <si>
    <t>RACH 33HB 6T REVERS. 700  33 E</t>
  </si>
  <si>
    <t>RADIATEUR ARTIS 33 IHR 700X1100</t>
  </si>
  <si>
    <t>RZH3350K9736</t>
  </si>
  <si>
    <t>RAD H700 T33 10B 36E HAB Z TH</t>
  </si>
  <si>
    <t>CZ335U736</t>
  </si>
  <si>
    <t>RACH 33HB 6T REVERS. 700  36 E</t>
  </si>
  <si>
    <t>RADIATEUR ARTIS 33 IHR 700X1200</t>
  </si>
  <si>
    <t>RZH3350K9739</t>
  </si>
  <si>
    <t>RAD H700 T33 10B 39E HAB Z TH</t>
  </si>
  <si>
    <t>CZ335U739</t>
  </si>
  <si>
    <t>RACH 33HB 6T REVERS. 700  39 E</t>
  </si>
  <si>
    <t>RADIATEUR ARTIS 33 IHR 700X1300</t>
  </si>
  <si>
    <t>RZH3350K9742</t>
  </si>
  <si>
    <t>RAD H700 T33 10B 42E HAB Z REV</t>
  </si>
  <si>
    <t>CZ335U742</t>
  </si>
  <si>
    <t>RACH 33HB 6T REVERS. 700  42 E</t>
  </si>
  <si>
    <t>RADIATEUR ARTIS 33 IHR 700X1400</t>
  </si>
  <si>
    <t>RZH3350K9745</t>
  </si>
  <si>
    <t>RAD H700 T33 10B 45E HAB Z REV</t>
  </si>
  <si>
    <t>CZ335U745</t>
  </si>
  <si>
    <t>RACH 33HB 6T REVERS. 700  45 E</t>
  </si>
  <si>
    <t>RADIATEUR ARTIS 33 IHR 700X1500</t>
  </si>
  <si>
    <t>RZH3350K9751</t>
  </si>
  <si>
    <t>RAD H700 T33 10B 51E HAB Z TH</t>
  </si>
  <si>
    <t>CZ335U751</t>
  </si>
  <si>
    <t>RACH 33HB 6T REVERS. 700  51 E</t>
  </si>
  <si>
    <t>RADIATEUR ARTIS 33 IHR 700X1700</t>
  </si>
  <si>
    <t>RZH3350K9912</t>
  </si>
  <si>
    <t>RAD H900 T33 10B 12E HAB Z TH</t>
  </si>
  <si>
    <t>CZ335U912</t>
  </si>
  <si>
    <t>RACH 33HB 6T REVERS. 900  12 E</t>
  </si>
  <si>
    <t>RADIATEUR ARTIS 33 IHR 900X400</t>
  </si>
  <si>
    <t>RZH3350K9915</t>
  </si>
  <si>
    <t>RAD H900 T33 10B 15E HAB Z TH</t>
  </si>
  <si>
    <t>CZ335U915</t>
  </si>
  <si>
    <t>RACH 33HB 6T REVERS. 900  15 E</t>
  </si>
  <si>
    <t>RADIATEUR ARTIS 33 IHR 900X500</t>
  </si>
  <si>
    <t>RZH3350K9918</t>
  </si>
  <si>
    <t>RAD H900 T33 10B 18E HAB Z TH</t>
  </si>
  <si>
    <t>CZ335U918</t>
  </si>
  <si>
    <t>RACH 33HB 6T REVERS. 900  18 E</t>
  </si>
  <si>
    <t>RADIATEUR ARTIS 33 IHR 900X600</t>
  </si>
  <si>
    <t>RZH3350K9921</t>
  </si>
  <si>
    <t>RAD H900 T33 10B 21E HAB Z TH</t>
  </si>
  <si>
    <t>CZ335U921</t>
  </si>
  <si>
    <t>RACH 33HB 6T REVERS. 900  21 E</t>
  </si>
  <si>
    <t>RADIATEUR ARTIS 33 IHR 900X700</t>
  </si>
  <si>
    <t>RZH3350K9924</t>
  </si>
  <si>
    <t>RAD H900 T33 10B 24E HAB Z TH</t>
  </si>
  <si>
    <t>CZ335U924</t>
  </si>
  <si>
    <t>RACH 33HB 6T REVERS. 900  24 E</t>
  </si>
  <si>
    <t>RADIATEUR ARTIS 33 IHR 900X800</t>
  </si>
  <si>
    <t>RZH3350K9927</t>
  </si>
  <si>
    <t>RAD H900 T33 10B 27E HAB Z TH</t>
  </si>
  <si>
    <t>CZ335U927</t>
  </si>
  <si>
    <t>RACH 33HB 6T REVERS. 900  27 E</t>
  </si>
  <si>
    <t>RADIATEUR ARTIS 33 IHR 900X900</t>
  </si>
  <si>
    <t>RZH3350K9930</t>
  </si>
  <si>
    <t>RAD H900 T33 10B 30E HAB Z TH</t>
  </si>
  <si>
    <t>CZ335U930</t>
  </si>
  <si>
    <t>RACH 33HB 6T REVERS. 900  30 E</t>
  </si>
  <si>
    <t>RADIATEUR ARTIS 33 IHR 900X1000</t>
  </si>
  <si>
    <t>RZH3350K9933</t>
  </si>
  <si>
    <t>RAD H900 T33 10B 33E HAB Z TH</t>
  </si>
  <si>
    <t>CZ335U933</t>
  </si>
  <si>
    <t>RACH 33HB 6T REVERS. 900  33 E</t>
  </si>
  <si>
    <t>RADIATEUR ARTIS 33 IHR 900X1100</t>
  </si>
  <si>
    <t>RZH3350K9936</t>
  </si>
  <si>
    <t>RAD H900 T33 10B 36E HAB Z TH</t>
  </si>
  <si>
    <t>CZ335U936</t>
  </si>
  <si>
    <t>RACH 33HB 6T REVERS. 900  36 E</t>
  </si>
  <si>
    <t>RADIATEUR ARTIS 33 IHR 900X1200</t>
  </si>
  <si>
    <t>RZH3350K9939</t>
  </si>
  <si>
    <t>RAD H900 T33 10B 39E HAB Z TH</t>
  </si>
  <si>
    <t>CZ335U939</t>
  </si>
  <si>
    <t>RACH 33HB 6T REVERS. 900  39 E</t>
  </si>
  <si>
    <t>RADIATEUR ARTIS 33 IHR 900X1300</t>
  </si>
  <si>
    <t>RZH3350K9942</t>
  </si>
  <si>
    <t>RAD H900 T33 10B 42E HAB Z TH</t>
  </si>
  <si>
    <t>CZ335U942</t>
  </si>
  <si>
    <t>RACH 33HB 6T REVERS. 900  42 E</t>
  </si>
  <si>
    <t>RADIATEUR ARTIS 33 IHR 900X1400</t>
  </si>
  <si>
    <t>RZH3350K9945</t>
  </si>
  <si>
    <t>RAD H900 T33 10B 45E HAB Z TH</t>
  </si>
  <si>
    <t>CZ335U945</t>
  </si>
  <si>
    <t>RACH 33HB 6T REVERS. 900  45 E</t>
  </si>
  <si>
    <t>RADIATEUR ARTIS 33 IHR 900X1500</t>
  </si>
  <si>
    <t>RZH3350K9951</t>
  </si>
  <si>
    <t>RAD H900 T33 10B 51E HAB Z TH</t>
  </si>
  <si>
    <t>CZ335U951</t>
  </si>
  <si>
    <t>RACH 33HB 6T REVERS. 900  51 E</t>
  </si>
  <si>
    <t>RADIATEUR ARTIS 33 IHR 900X1700</t>
  </si>
  <si>
    <t>RZV1180K0445</t>
  </si>
  <si>
    <t>RAD V400 T11 8B 45E HAB NM</t>
  </si>
  <si>
    <t>C11C6H445</t>
  </si>
  <si>
    <t>PROGRESS  11V 1500  400 6B  6E</t>
  </si>
  <si>
    <t>11V HB</t>
  </si>
  <si>
    <t>RADIATEUR ARTIS 11V 1500X400</t>
  </si>
  <si>
    <t>11 V</t>
  </si>
  <si>
    <t>V</t>
  </si>
  <si>
    <t>RZV1180K0454</t>
  </si>
  <si>
    <t>RAD V400 T11 8B 54E HAB NM</t>
  </si>
  <si>
    <t>C11C6H454</t>
  </si>
  <si>
    <t>PROGRESS  11V 1800  400 6B  6E</t>
  </si>
  <si>
    <t>RADIATEUR ARTIS 11V 1800X400</t>
  </si>
  <si>
    <t>RZV1180K0460</t>
  </si>
  <si>
    <t>RAD V400 T11 8B 60E HAB NM</t>
  </si>
  <si>
    <t>C11C6H460</t>
  </si>
  <si>
    <t>PROGRESS  11V 2000  400 6B  6E</t>
  </si>
  <si>
    <t>RADIATEUR ARTIS 11V 2000X400</t>
  </si>
  <si>
    <t>RZV1180K0466</t>
  </si>
  <si>
    <t>RAD V400 T11 8B 66E HAB NM</t>
  </si>
  <si>
    <t>C11C6H466</t>
  </si>
  <si>
    <t>PROGRESS  11V 2200  400 6B  6E</t>
  </si>
  <si>
    <t>RADIATEUR ARTIS 11V 2200X400</t>
  </si>
  <si>
    <t>RZV1180K0472</t>
  </si>
  <si>
    <t>RAD V400 T11 8B 72E HAB NM</t>
  </si>
  <si>
    <t>C11C6H472</t>
  </si>
  <si>
    <t>PROGRESS  11V 2400  400 6B  6E</t>
  </si>
  <si>
    <t>RZV1180K0645</t>
  </si>
  <si>
    <t>RAD V600 T11 8B 45E HAB NM</t>
  </si>
  <si>
    <t>C11C6H645</t>
  </si>
  <si>
    <t>PROGRESS  11V 1500  600 6B  9E</t>
  </si>
  <si>
    <t>RADIATEUR ARTIS 11V 1500X600</t>
  </si>
  <si>
    <t>RZV1180K0654</t>
  </si>
  <si>
    <t>RAD V600 T11 8B 54E HAB NM</t>
  </si>
  <si>
    <t>C11C6H654</t>
  </si>
  <si>
    <t>PROGRESS  11V 1800  600 6B  9E</t>
  </si>
  <si>
    <t>RADIATEUR ARTIS 11V 1800X600</t>
  </si>
  <si>
    <t>RZV1180K0660</t>
  </si>
  <si>
    <t>RAD V600 T11 8B 60E HAB NM</t>
  </si>
  <si>
    <t>C11C6H660</t>
  </si>
  <si>
    <t>PROGRESS  11V 2000  600 6B  9E</t>
  </si>
  <si>
    <t>RADIATEUR ARTIS 11V 2000X600</t>
  </si>
  <si>
    <t>RZV1180K0666</t>
  </si>
  <si>
    <t>RAD V600 T11 8B 66E HAB NM</t>
  </si>
  <si>
    <t>C11C6H666</t>
  </si>
  <si>
    <t>PROGRESS  11V 2200  600 6B  9E</t>
  </si>
  <si>
    <t>RADIATEUR ARTIS 11V 2200X600</t>
  </si>
  <si>
    <t>RZV1180K0672</t>
  </si>
  <si>
    <t>RAD V600 T11 8B 72E HAB NM</t>
  </si>
  <si>
    <t>C11C6H672</t>
  </si>
  <si>
    <t>PROGRESS  11V 2400  600 6B  9E</t>
  </si>
  <si>
    <t>RZV1180K0845</t>
  </si>
  <si>
    <t>RAD V800 T11 8B 45E HAB NM</t>
  </si>
  <si>
    <t>C11C6H845</t>
  </si>
  <si>
    <t>PROGRESS  11V 1500  800 6B 12E</t>
  </si>
  <si>
    <t>RADIATEUR ARTIS 11V 1500X800</t>
  </si>
  <si>
    <t>RZV1180K0854</t>
  </si>
  <si>
    <t>RAD V800 T11 8B 54E HAB NM</t>
  </si>
  <si>
    <t>C11C6H854</t>
  </si>
  <si>
    <t>PROGRESS  11V 1800  800 6B 12E</t>
  </si>
  <si>
    <t>RADIATEUR ARTIS 11V 1800X800</t>
  </si>
  <si>
    <t>RZV1180K0860</t>
  </si>
  <si>
    <t>RAD V800 T11 8B 60E HAB NM</t>
  </si>
  <si>
    <t>C11C6H860</t>
  </si>
  <si>
    <t>PROGRESS  11V 2000  800 6B 12E</t>
  </si>
  <si>
    <t>RADIATEUR ARTIS 11V 2000X800</t>
  </si>
  <si>
    <t>RZV1180K0866</t>
  </si>
  <si>
    <t>RAD V800 T11 8B 66E HAB NM</t>
  </si>
  <si>
    <t>C11C6H866</t>
  </si>
  <si>
    <t>PROGRESS  11V 2200  800 6B 12E</t>
  </si>
  <si>
    <t>RADIATEUR ARTIS 11V 2200X800</t>
  </si>
  <si>
    <t>RZV1180K0872</t>
  </si>
  <si>
    <t>RAD V800 T11 8B 72E HAB NM</t>
  </si>
  <si>
    <t>C11C6H872</t>
  </si>
  <si>
    <t>PROGRESS  11V 2400  800 6B 12E</t>
  </si>
  <si>
    <t>RZV1180K4445</t>
  </si>
  <si>
    <t>RAD V400 T11 6B 1500 RE BG</t>
  </si>
  <si>
    <t>C11C6L445</t>
  </si>
  <si>
    <t>11V RE 1500  400 6B  6E BAS GA</t>
  </si>
  <si>
    <t>SAMBA PROGRESS</t>
  </si>
  <si>
    <t>11V RE G</t>
  </si>
  <si>
    <t>RADIATEUR ARTIS 11IVG 400X1500</t>
  </si>
  <si>
    <t>11 IVG</t>
  </si>
  <si>
    <t>RZV1180K4454</t>
  </si>
  <si>
    <t>RAD V400 T11 6B 1800 RE BG</t>
  </si>
  <si>
    <t>C11C6L454</t>
  </si>
  <si>
    <t>11V RE 1800  400 6B  6E BAS GA</t>
  </si>
  <si>
    <t>RADIATEUR ARTIS 11IVG 400X1800</t>
  </si>
  <si>
    <t>RZV1180K4460</t>
  </si>
  <si>
    <t>RAD V400 T11 6B 2000 RE BG</t>
  </si>
  <si>
    <t>C11C6L460</t>
  </si>
  <si>
    <t>11V RE 2000  400 6B  6E BAS GA</t>
  </si>
  <si>
    <t>RADIATEUR ARTIS 11IVG 400X2000</t>
  </si>
  <si>
    <t>RZV1180K4466</t>
  </si>
  <si>
    <t>RAD V400 T11 6B 2200 RE BG</t>
  </si>
  <si>
    <t>C11C6L466</t>
  </si>
  <si>
    <t>11V RE 2200  400 6B  6E BAS GA</t>
  </si>
  <si>
    <t>RADIATEUR ARTIS 11IVG 400X2200</t>
  </si>
  <si>
    <t>RZV1180K4472</t>
  </si>
  <si>
    <t>RAD V400 T11 6B 2400 RE BG</t>
  </si>
  <si>
    <t>C11C6L472</t>
  </si>
  <si>
    <t>11V RE 2400  400 6B  6E BAS GA</t>
  </si>
  <si>
    <t>RZV1180K4645</t>
  </si>
  <si>
    <t>RAD V600 T11 6B 1500 RE BG</t>
  </si>
  <si>
    <t>C11C6L645</t>
  </si>
  <si>
    <t>11V RE 1500  600 6B  9E BAS GA</t>
  </si>
  <si>
    <t>RADIATEUR ARTIS 11IVG 600X1500</t>
  </si>
  <si>
    <t>RZV1180K4654</t>
  </si>
  <si>
    <t>RAD V600 T11 6B 1800 RE BG</t>
  </si>
  <si>
    <t>C11C6L654</t>
  </si>
  <si>
    <t>11V RE 1800  600 6B  9E BAS GA</t>
  </si>
  <si>
    <t>RADIATEUR ARTIS 11IVG 600X1800</t>
  </si>
  <si>
    <t>RZV1180K4660</t>
  </si>
  <si>
    <t>RAD V600 T11 6B 2000 RE BG</t>
  </si>
  <si>
    <t>C11C6L660</t>
  </si>
  <si>
    <t>11V RE 2000  600 6B  9E BAS GA</t>
  </si>
  <si>
    <t>RADIATEUR ARTIS 11IVG 600X2000</t>
  </si>
  <si>
    <t>RZV1180K4666</t>
  </si>
  <si>
    <t>RAD V600 T11 6B 2200 RE BG</t>
  </si>
  <si>
    <t>C11C6L666</t>
  </si>
  <si>
    <t>11V RE 2200  600 6B  9E BAS GA</t>
  </si>
  <si>
    <t>RADIATEUR ARTIS 11IVG 600X2200</t>
  </si>
  <si>
    <t>RZV1180K4672</t>
  </si>
  <si>
    <t>RAD V600 T11 6B 2400 RE BG</t>
  </si>
  <si>
    <t>C11C6L672</t>
  </si>
  <si>
    <t>11V RE 2400  600 6B  9E BAS GA</t>
  </si>
  <si>
    <t>RZV1180K4845</t>
  </si>
  <si>
    <t>RAD V800 T11 6B 1500 RE BG</t>
  </si>
  <si>
    <t>C11C6L845</t>
  </si>
  <si>
    <t>11V RE 1500  800 6B 12E BAS GA</t>
  </si>
  <si>
    <t>RADIATEUR ARTIS 11IVG 800X1500</t>
  </si>
  <si>
    <t>RZV1180K4854</t>
  </si>
  <si>
    <t>RAD V800 T11 6B 1800 RE BG</t>
  </si>
  <si>
    <t>C11C6L854</t>
  </si>
  <si>
    <t>11V RE 1800  800 6B 12E BAS GA</t>
  </si>
  <si>
    <t>RADIATEUR ARTIS 11IVG 800X1800</t>
  </si>
  <si>
    <t>RZV1180K4860</t>
  </si>
  <si>
    <t>RAD V800 T11 6B 2000 RE BG</t>
  </si>
  <si>
    <t>C11C6L860</t>
  </si>
  <si>
    <t>11V RE 2000  800 6B 12E BAS GA</t>
  </si>
  <si>
    <t>RADIATEUR ARTIS 11IVG 800X2000</t>
  </si>
  <si>
    <t>RZV1180K4866</t>
  </si>
  <si>
    <t>RAD V800 T11 6B 2200 RE BG</t>
  </si>
  <si>
    <t>C11C6L866</t>
  </si>
  <si>
    <t>11V RE 2200  800 6B 12E BAS GA</t>
  </si>
  <si>
    <t>RADIATEUR ARTIS 11IVG 800X2200</t>
  </si>
  <si>
    <t>RZV1180K4872</t>
  </si>
  <si>
    <t>RAD V800 T11 6B 2400 RE BG</t>
  </si>
  <si>
    <t>C11C6L872</t>
  </si>
  <si>
    <t>11V RE 2400  800 6B 12E BAS GA</t>
  </si>
  <si>
    <t>RZV1180K3445</t>
  </si>
  <si>
    <t>RAD V400 T11 6B 1500 RE BD</t>
  </si>
  <si>
    <t>C11C6M445</t>
  </si>
  <si>
    <t>11V RE 1500  400 6B  6E BAS DR</t>
  </si>
  <si>
    <t>11V RE D</t>
  </si>
  <si>
    <t>RADIATEUR ARTIS 11IVD 400X1500</t>
  </si>
  <si>
    <t>11 IVD</t>
  </si>
  <si>
    <t>RZV1180K3454</t>
  </si>
  <si>
    <t>RAD V400 T11 6B 1800 RE BD</t>
  </si>
  <si>
    <t>C11C6M454</t>
  </si>
  <si>
    <t>11V RE 1800  400 6B  6E BAS DR</t>
  </si>
  <si>
    <t>RADIATEUR ARTIS 11IVD 400X1800</t>
  </si>
  <si>
    <t>RZV1180K3460</t>
  </si>
  <si>
    <t>RAD V400 T11 6B 2000 RE BD</t>
  </si>
  <si>
    <t>C11C6M460</t>
  </si>
  <si>
    <t>11V RE 2000  400 6B  6E BAS DR</t>
  </si>
  <si>
    <t>RADIATEUR ARTIS 11IVD 400X2000</t>
  </si>
  <si>
    <t>RZV1180K3466</t>
  </si>
  <si>
    <t>RAD V400 T11 6B 2200 RE BD</t>
  </si>
  <si>
    <t>C11C6M466</t>
  </si>
  <si>
    <t>11V RE 2200  400 6B  6E BAS DR</t>
  </si>
  <si>
    <t>RADIATEUR ARTIS 11IVD 400X2200</t>
  </si>
  <si>
    <t>RZV1180K3472</t>
  </si>
  <si>
    <t>RAD V400 T11 6B 2400 RE BD</t>
  </si>
  <si>
    <t>C11C6M472</t>
  </si>
  <si>
    <t>11V RE 2400  400 6B  6E BAS DR</t>
  </si>
  <si>
    <t>RZV1180K3645</t>
  </si>
  <si>
    <t>RAD V600 T11 6B 1500 RE BD</t>
  </si>
  <si>
    <t>C11C6M645</t>
  </si>
  <si>
    <t>11V RE 1500  600 6B  9E BAS DR</t>
  </si>
  <si>
    <t>RADIATEUR ARTIS 11IVD 600X1500</t>
  </si>
  <si>
    <t>RZV1180K3654</t>
  </si>
  <si>
    <t>RAD V600 T11 6B 1800 RE BD</t>
  </si>
  <si>
    <t>C11C6M654</t>
  </si>
  <si>
    <t>11V RE 1800  600 6B  9E BAS DR</t>
  </si>
  <si>
    <t>RADIATEUR ARTIS 11IVD 600X1800</t>
  </si>
  <si>
    <t>RZV1180K3660</t>
  </si>
  <si>
    <t>RAD V600 T11 6B 2000 RE BD</t>
  </si>
  <si>
    <t>C11C6M660</t>
  </si>
  <si>
    <t>11V RE 2000  600 6B  9E BAS DR</t>
  </si>
  <si>
    <t>RADIATEUR ARTIS 11IVD 600X2000</t>
  </si>
  <si>
    <t>RZV1180K3666</t>
  </si>
  <si>
    <t>RAD V600 T11 6B 2200 RE BD</t>
  </si>
  <si>
    <t>C11C6M666</t>
  </si>
  <si>
    <t>11V RE 2200  600 6B  9E BAS DR</t>
  </si>
  <si>
    <t>RADIATEUR ARTIS 11IVD 600X2200</t>
  </si>
  <si>
    <t>RZV1180K3672</t>
  </si>
  <si>
    <t>RAD V600 T11 6B 2400 RE BD</t>
  </si>
  <si>
    <t>C11C6M672</t>
  </si>
  <si>
    <t>11V RE 2400  600 6B  9E BAS DR</t>
  </si>
  <si>
    <t>RZV1180K3845</t>
  </si>
  <si>
    <t>RAD V800 T11 6B 1500 RE BD</t>
  </si>
  <si>
    <t>C11C6M845</t>
  </si>
  <si>
    <t>11V RE 1500  800 6B 12E BAS DR</t>
  </si>
  <si>
    <t>RADIATEUR ARTIS 11IVD 800X1500</t>
  </si>
  <si>
    <t>RZV1180K3854</t>
  </si>
  <si>
    <t>RAD V800 T11 6B 1800 RE BD</t>
  </si>
  <si>
    <t>C11C6M854</t>
  </si>
  <si>
    <t>11V RE 1800  800 6B 12E BAS DR</t>
  </si>
  <si>
    <t>RADIATEUR ARTIS 11IVD 800X1800</t>
  </si>
  <si>
    <t>RZV1180K3860</t>
  </si>
  <si>
    <t>RAD V800 T11 6B 2000 RE BD</t>
  </si>
  <si>
    <t>C11C6M860</t>
  </si>
  <si>
    <t>11V RE 2000  800 6B 12E BAS DR</t>
  </si>
  <si>
    <t>RADIATEUR ARTIS 11IVD 800X2000</t>
  </si>
  <si>
    <t>RZV1180K3866</t>
  </si>
  <si>
    <t>RAD V800 T11 6B 2200 RE BD</t>
  </si>
  <si>
    <t>C11C6M866</t>
  </si>
  <si>
    <t>11V RE 2200  800 6B 12E BAS DR</t>
  </si>
  <si>
    <t>RADIATEUR ARTIS 11IVD 800X2200</t>
  </si>
  <si>
    <t>RZV1180K3872</t>
  </si>
  <si>
    <t>RAD V800 T11 6B 2400 RE BD</t>
  </si>
  <si>
    <t>C11C6M872</t>
  </si>
  <si>
    <t>11V RE 2400  800 6B 12E BAS DR</t>
  </si>
  <si>
    <t>RZV2180K0445</t>
  </si>
  <si>
    <t>RAD V400 T21 8B 45E HAB NM</t>
  </si>
  <si>
    <t>C21C6H445</t>
  </si>
  <si>
    <t>PROGRESS  21V 1500  400 6B  6E</t>
  </si>
  <si>
    <t>RADIATEUR ARTIS 21VR 1500X400</t>
  </si>
  <si>
    <t>21 VR</t>
  </si>
  <si>
    <t>RZV2180K0454</t>
  </si>
  <si>
    <t>RAD V400 T21 8B 54E HAB NM</t>
  </si>
  <si>
    <t>C21C6H454</t>
  </si>
  <si>
    <t>PROGRESS  21V 1800  400 6B  6E</t>
  </si>
  <si>
    <t>RADIATEUR ARTIS 21VR 1800X400</t>
  </si>
  <si>
    <t>RZV2180K0460</t>
  </si>
  <si>
    <t>RAD V400 T21 8B 60E HAB NM</t>
  </si>
  <si>
    <t>C21C6H460</t>
  </si>
  <si>
    <t>PROGRESS  21V 2000  400 6B  6E</t>
  </si>
  <si>
    <t>RADIATEUR ARTIS 21VR 2000X400</t>
  </si>
  <si>
    <t>RZV2180K0466</t>
  </si>
  <si>
    <t>RAD V400 T21 8B 66E HAB NM</t>
  </si>
  <si>
    <t>C21C6H466</t>
  </si>
  <si>
    <t>PROGRESS  21V 2200  400 6B  6E</t>
  </si>
  <si>
    <t>RADIATEUR ARTIS 21VR 2200X400</t>
  </si>
  <si>
    <t>RZV2180K0472</t>
  </si>
  <si>
    <t>RAD V400 T21 8B 72E HAB NM</t>
  </si>
  <si>
    <t>C21C6H472</t>
  </si>
  <si>
    <t>PROGRESS  21V 2400  400 6B  6E</t>
  </si>
  <si>
    <t>RZV2180K0645</t>
  </si>
  <si>
    <t>RAD V600 T21 8B 45E HAB NM</t>
  </si>
  <si>
    <t>C21C6H645</t>
  </si>
  <si>
    <t>PROGRESS  21V 1500  600 6B  9E</t>
  </si>
  <si>
    <t>RADIATEUR ARTIS 21VR 1500X600</t>
  </si>
  <si>
    <t>RZV2180K0654</t>
  </si>
  <si>
    <t>RAD V600 T21 8B 54E HAB NM</t>
  </si>
  <si>
    <t>C21C6H654</t>
  </si>
  <si>
    <t>PROGRESS  21V 1800  600 6B  9E</t>
  </si>
  <si>
    <t>RADIATEUR ARTIS 21VR 1800X600</t>
  </si>
  <si>
    <t>RZV2180K0660</t>
  </si>
  <si>
    <t>RAD V600 T21 8B 60E HAB NM</t>
  </si>
  <si>
    <t>C21C6H660</t>
  </si>
  <si>
    <t>PROGRESS  21V 2000  600 6B  9E</t>
  </si>
  <si>
    <t>RADIATEUR ARTIS 21VR 2000X600</t>
  </si>
  <si>
    <t>RZV2180K0666</t>
  </si>
  <si>
    <t>RAD V600 T21 8B 66E HAB NM</t>
  </si>
  <si>
    <t>C21C6H666</t>
  </si>
  <si>
    <t>PROGRESS  21V 2200  600 6B  9E</t>
  </si>
  <si>
    <t>RADIATEUR ARTIS 21VR 2200X600</t>
  </si>
  <si>
    <t>RZV2180K0672</t>
  </si>
  <si>
    <t>RAD V600 T21 8B 72E HAB NM</t>
  </si>
  <si>
    <t>C21C6H672</t>
  </si>
  <si>
    <t>PROGRESS  21V 2400  600 6B  9E</t>
  </si>
  <si>
    <t>RZV2180K0845</t>
  </si>
  <si>
    <t>RAD V800 T21 8B 45E HAB NM</t>
  </si>
  <si>
    <t>C21C6H845</t>
  </si>
  <si>
    <t>PROGRESS  21V 1500  800 6B 12E</t>
  </si>
  <si>
    <t>RADIATEUR ARTIS 21VR 1500X800</t>
  </si>
  <si>
    <t>RZV2180K0854</t>
  </si>
  <si>
    <t>RAD V800 T21 8B 54E HAB NM</t>
  </si>
  <si>
    <t>C21C6H854</t>
  </si>
  <si>
    <t>PROGRESS  21V 1800  800 6B 12E</t>
  </si>
  <si>
    <t>RADIATEUR ARTIS 21VR 1800X800</t>
  </si>
  <si>
    <t>RZV2180K0860</t>
  </si>
  <si>
    <t>RAD V800 T21 8B 60E HAB NM</t>
  </si>
  <si>
    <t>C21C6H860</t>
  </si>
  <si>
    <t>PROGRESS  21V 2000  800 6B 12E</t>
  </si>
  <si>
    <t>RADIATEUR ARTIS 21VR 2000X800</t>
  </si>
  <si>
    <t>RZV2180K0866</t>
  </si>
  <si>
    <t>RAD V800 T21 8B 66E HAB NM</t>
  </si>
  <si>
    <t>C21C6H866</t>
  </si>
  <si>
    <t>PROGRESS  21V 2200  800 6B 12E</t>
  </si>
  <si>
    <t>RADIATEUR ARTIS 21VR 2200X800</t>
  </si>
  <si>
    <t>RZV2180K0872</t>
  </si>
  <si>
    <t>RAD V800 T21 8B 72E HAB NM</t>
  </si>
  <si>
    <t>C21C6H872</t>
  </si>
  <si>
    <t>PROGRESS  21V 2400  800 6B 12E</t>
  </si>
  <si>
    <t>RZV2180K4445</t>
  </si>
  <si>
    <t>RAD V400 T21 6B 1500 RE BG</t>
  </si>
  <si>
    <t>C21C6L445</t>
  </si>
  <si>
    <t>21V RE 1500  400 6B  6E BAS GA</t>
  </si>
  <si>
    <t>21V RE G</t>
  </si>
  <si>
    <t>RADIATEUR ARTIS 21IVG 400X1500</t>
  </si>
  <si>
    <t>21 IVG</t>
  </si>
  <si>
    <t>RZV2180K4454</t>
  </si>
  <si>
    <t>RAD V400 T21 6B 1800 RE BG</t>
  </si>
  <si>
    <t>C21C6L454</t>
  </si>
  <si>
    <t>21V RE 1800  400 6B  6E BAS GA</t>
  </si>
  <si>
    <t>RADIATEUR ARTIS 21IVG 400X1800</t>
  </si>
  <si>
    <t>RZV2180K4460</t>
  </si>
  <si>
    <t>RAD V400 T21 6B 2000 RE BG</t>
  </si>
  <si>
    <t>C21C6L460</t>
  </si>
  <si>
    <t>21V RE 2000  400 6B  6E BAS GA</t>
  </si>
  <si>
    <t>RADIATEUR ARTIS 21IVG 400X2000</t>
  </si>
  <si>
    <t>RZV2180K4466</t>
  </si>
  <si>
    <t>RAD V400 T21 6B 2200 RE BG</t>
  </si>
  <si>
    <t>C21C6L466</t>
  </si>
  <si>
    <t>21V RE 2200  400 6B  6E BAS GA</t>
  </si>
  <si>
    <t>RADIATEUR ARTIS 21IVG 400X2200</t>
  </si>
  <si>
    <t>RZV2180K4472</t>
  </si>
  <si>
    <t>RAD V400 T21 6B 2400 RE BG</t>
  </si>
  <si>
    <t>C21C6L472</t>
  </si>
  <si>
    <t>21V RE 2400  400 6B  6E BAS GA</t>
  </si>
  <si>
    <t>RZV2180K4645</t>
  </si>
  <si>
    <t>RAD V600 T21 6B 1500 RE BG</t>
  </si>
  <si>
    <t>C21C6L645</t>
  </si>
  <si>
    <t>21V RE 1500  600 6B  9E BAS GA</t>
  </si>
  <si>
    <t>RADIATEUR ARTIS 21IVG 600X1500</t>
  </si>
  <si>
    <t>RZV2180K4654</t>
  </si>
  <si>
    <t>RAD V600 T21 6B 1800 RE BG</t>
  </si>
  <si>
    <t>C21C6L654</t>
  </si>
  <si>
    <t>21V RE 1800  600 6B  9E BAS GA</t>
  </si>
  <si>
    <t>RADIATEUR ARTIS 21IVG 600X1800</t>
  </si>
  <si>
    <t>RZV2180K4660</t>
  </si>
  <si>
    <t>RAD V600 T21 6B 2000 RE BG</t>
  </si>
  <si>
    <t>C21C6L660</t>
  </si>
  <si>
    <t>21V RE 2000  600 6B  9E BAS GA</t>
  </si>
  <si>
    <t>RADIATEUR ARTIS 21IVG 600X2000</t>
  </si>
  <si>
    <t>RZV2180K4666</t>
  </si>
  <si>
    <t>RAD V600 T21 6B 2200 RE BG</t>
  </si>
  <si>
    <t>C21C6L666</t>
  </si>
  <si>
    <t>21V RE 2200  600 6B  9E BAS GA</t>
  </si>
  <si>
    <t>RADIATEUR ARTIS 21IVG 600X2200</t>
  </si>
  <si>
    <t>RZV2180K4672</t>
  </si>
  <si>
    <t>RAD V600 T21 6B 2400 RE BG</t>
  </si>
  <si>
    <t>C21C6L672</t>
  </si>
  <si>
    <t>21V RE 2400  600 6B  9E BAS GA</t>
  </si>
  <si>
    <t>RZV2180K4845</t>
  </si>
  <si>
    <t>RAD V800 T21 6B 1500 RE BG</t>
  </si>
  <si>
    <t>C21C6L845</t>
  </si>
  <si>
    <t>21V RE 1500  800 6B 12E BAS GA</t>
  </si>
  <si>
    <t>RADIATEUR ARTIS 21IVG 800X1500</t>
  </si>
  <si>
    <t>RZV2180K4854</t>
  </si>
  <si>
    <t>RAD V800 T21 6B 1800 RE BG</t>
  </si>
  <si>
    <t>C21C6L854</t>
  </si>
  <si>
    <t>21V RE 1800  800 6B 12E BAS GA</t>
  </si>
  <si>
    <t>RADIATEUR ARTIS 21IVG 800X1800</t>
  </si>
  <si>
    <t>RZV2180K4860</t>
  </si>
  <si>
    <t>RAD V800 T21 6B 2000 RE BG</t>
  </si>
  <si>
    <t>C21C6L860</t>
  </si>
  <si>
    <t>21V RE 2000  800 6B 12E BAS GA</t>
  </si>
  <si>
    <t>RADIATEUR ARTIS 21IVG 800X2000</t>
  </si>
  <si>
    <t>RZV2180K4866</t>
  </si>
  <si>
    <t>RAD V800 T21 6B 2200 RE BG</t>
  </si>
  <si>
    <t>C21C6L866</t>
  </si>
  <si>
    <t>21V RE 2200  800 6B 12E BAS GA</t>
  </si>
  <si>
    <t>RADIATEUR ARTIS 21IVG 800X2200</t>
  </si>
  <si>
    <t>RZV2180K4872</t>
  </si>
  <si>
    <t>RAD V800 T21 6B 2400 RE BG</t>
  </si>
  <si>
    <t>C21C6L872</t>
  </si>
  <si>
    <t>21V RE 2400  800 6B 12E BAS GA</t>
  </si>
  <si>
    <t>RZV2180K3445</t>
  </si>
  <si>
    <t>RAD V400 T21 6B 1500 RE BD</t>
  </si>
  <si>
    <t>C21C6M445</t>
  </si>
  <si>
    <t>21V RE 1500  400 6B  6E BAS DR</t>
  </si>
  <si>
    <t>21V RE D</t>
  </si>
  <si>
    <t>RADIATEUR ARTIS 21IVD 400X1500</t>
  </si>
  <si>
    <t>21 IVD</t>
  </si>
  <si>
    <t>RZV2180K3454</t>
  </si>
  <si>
    <t>RAD V400 T21 6B 1800 RE BD</t>
  </si>
  <si>
    <t>C21C6M454</t>
  </si>
  <si>
    <t>21V RE 1800  400 6B  6E BAS DR</t>
  </si>
  <si>
    <t>RADIATEUR ARTIS 21IVD 400X1800</t>
  </si>
  <si>
    <t>RZV2180K3460</t>
  </si>
  <si>
    <t>RAD V400 T21 6B 2000 RE BD</t>
  </si>
  <si>
    <t>C21C6M460</t>
  </si>
  <si>
    <t>21V RE 2000  400 6B  6E BAS DR</t>
  </si>
  <si>
    <t>RADIATEUR ARTIS 21IVD 400X2000</t>
  </si>
  <si>
    <t>RZV2180K3466</t>
  </si>
  <si>
    <t>RAD V400 T21 6B 2200 RE BD</t>
  </si>
  <si>
    <t>C21C6M466</t>
  </si>
  <si>
    <t>21V RE 2200  400 6B  6E BAS DR</t>
  </si>
  <si>
    <t>RADIATEUR ARTIS 21IVD 400X2200</t>
  </si>
  <si>
    <t>RZV2180K3472</t>
  </si>
  <si>
    <t>RAD V400 T21 6B 2400 RE BD</t>
  </si>
  <si>
    <t>C21C6M472</t>
  </si>
  <si>
    <t>21V RE 2400  400 6B  6E BAS DR</t>
  </si>
  <si>
    <t>RZV2180K3645</t>
  </si>
  <si>
    <t>RAD V600 T21 6B 1500 RE BD</t>
  </si>
  <si>
    <t>C21C6M645</t>
  </si>
  <si>
    <t>21V RE 1500  600 6B  9E BAS DR</t>
  </si>
  <si>
    <t>RADIATEUR ARTIS 21IVD 600X1500</t>
  </si>
  <si>
    <t>RZV2180K3654</t>
  </si>
  <si>
    <t>RAD V600 T21 6B 1800 RE BD</t>
  </si>
  <si>
    <t>C21C6M654</t>
  </si>
  <si>
    <t>21V RE 1800  600 6B  9E BAS DR</t>
  </si>
  <si>
    <t>RADIATEUR ARTIS 21IVD 600X1800</t>
  </si>
  <si>
    <t>RZV2180K3660</t>
  </si>
  <si>
    <t>RAD V600 T21 6B 2000 RE BD</t>
  </si>
  <si>
    <t>C21C6M660</t>
  </si>
  <si>
    <t>21V RE 2000  600 6B  9E BAS DR</t>
  </si>
  <si>
    <t>RADIATEUR ARTIS 21IVD 600X2000</t>
  </si>
  <si>
    <t>RZV2180K3666</t>
  </si>
  <si>
    <t>RAD V600 T21 6B 2200 RE BD</t>
  </si>
  <si>
    <t>C21C6M666</t>
  </si>
  <si>
    <t>21V RE 2200  600 6B  9E BAS DR</t>
  </si>
  <si>
    <t>RADIATEUR ARTIS 21IVD 600X2200</t>
  </si>
  <si>
    <t>RZV2180K3672</t>
  </si>
  <si>
    <t>RAD V600 T21 6B 2400 RE BD</t>
  </si>
  <si>
    <t>C21C6M672</t>
  </si>
  <si>
    <t>21V RE 2400  600 6B  9E BAS DR</t>
  </si>
  <si>
    <t>RZV2180K3845</t>
  </si>
  <si>
    <t>RAD V800 T21 6B 1500 RE BD</t>
  </si>
  <si>
    <t>C21C6M845</t>
  </si>
  <si>
    <t>21V RE 1500  800 6B 12E BAS DR</t>
  </si>
  <si>
    <t>RADIATEUR ARTIS 21IVD 800X1500</t>
  </si>
  <si>
    <t>RZV2180K3854</t>
  </si>
  <si>
    <t>RAD V800 T21 6B 1800 RE BD</t>
  </si>
  <si>
    <t>C21C6M854</t>
  </si>
  <si>
    <t>21V RE 1800  800 6B 12E BAS DR</t>
  </si>
  <si>
    <t>RADIATEUR ARTIS 21IVD 800X1800</t>
  </si>
  <si>
    <t>RZV2180K3860</t>
  </si>
  <si>
    <t>RAD V800 T21 6B 2000 RE BD</t>
  </si>
  <si>
    <t>C21C6M860</t>
  </si>
  <si>
    <t>21V RE 2000  800 6B 12E BAS DR</t>
  </si>
  <si>
    <t>RADIATEUR ARTIS 21IVD 800X2000</t>
  </si>
  <si>
    <t>RZV2180K3866</t>
  </si>
  <si>
    <t>RAD V800 T21 6B 2200 RE BD</t>
  </si>
  <si>
    <t>C21C6M866</t>
  </si>
  <si>
    <t>21V RE 2200  800 6B 12E BAS DR</t>
  </si>
  <si>
    <t>RADIATEUR ARTIS 21IVD 800X2200</t>
  </si>
  <si>
    <t>RZV2180K3872</t>
  </si>
  <si>
    <t>RAD V800 T21 6B 2400 RE BD</t>
  </si>
  <si>
    <t>C21C6M872</t>
  </si>
  <si>
    <t>21V RE 2400  800 6B 12E BAS DR</t>
  </si>
  <si>
    <t>RZH115BPC412</t>
  </si>
  <si>
    <t>RAD H400 T11 12E SURFACE PLANE</t>
  </si>
  <si>
    <t>CP135C412</t>
  </si>
  <si>
    <t>SAMBA PURE 6T CT. 11HB 400 12E</t>
  </si>
  <si>
    <t>SAMBA PURE</t>
  </si>
  <si>
    <t>RADIATEUR ARTIS 11IHCP 400X400</t>
  </si>
  <si>
    <t>ARTIS décor face plane</t>
  </si>
  <si>
    <t>11 IHCP</t>
  </si>
  <si>
    <t>P</t>
  </si>
  <si>
    <t>RZH115BPC415</t>
  </si>
  <si>
    <t>RAD H400 T11 15E SURFACE PLANE</t>
  </si>
  <si>
    <t>CP135C415</t>
  </si>
  <si>
    <t>SAMBA PURE 6T CT. 11HB 400 15E</t>
  </si>
  <si>
    <t>RADIATEUR ARTIS 11IHCP 400X500</t>
  </si>
  <si>
    <t>RZH115BPC418</t>
  </si>
  <si>
    <t>RAD H400 T11 18E SURFACE PLANE</t>
  </si>
  <si>
    <t>CP135C418</t>
  </si>
  <si>
    <t>SAMBA PURE 6T CT. 11HB 400 18E</t>
  </si>
  <si>
    <t>RADIATEUR ARTIS 11IHCP 400X600</t>
  </si>
  <si>
    <t>RZH115BPC421</t>
  </si>
  <si>
    <t>RAD H400 T11 21E SURFACE PLANE</t>
  </si>
  <si>
    <t>CP135C421</t>
  </si>
  <si>
    <t>SAMBA PURE 6T CT. 11HB 400 21E</t>
  </si>
  <si>
    <t>RADIATEUR ARTIS 11IHCP 400X700</t>
  </si>
  <si>
    <t>RZH115BPC424</t>
  </si>
  <si>
    <t>RAD H400 T11 24E SURFACE PLANE</t>
  </si>
  <si>
    <t>CP135C424</t>
  </si>
  <si>
    <t>SAMBA PURE 6T CT. 11HB 400 24E</t>
  </si>
  <si>
    <t>RADIATEUR ARTIS 11IHCP 400X800</t>
  </si>
  <si>
    <t>RZH115BPC427</t>
  </si>
  <si>
    <t>RAD H400 T11 27E SURFACE PLANE</t>
  </si>
  <si>
    <t>CP135C427</t>
  </si>
  <si>
    <t>SAMBA PURE 6T CT. 11HB 400 27E</t>
  </si>
  <si>
    <t>RADIATEUR ARTIS 11IHCP 400X900</t>
  </si>
  <si>
    <t>RZH115BPC430</t>
  </si>
  <si>
    <t>RAD H400 T11 30E SURFACE PLANE</t>
  </si>
  <si>
    <t>CP135C430</t>
  </si>
  <si>
    <t>SAMBA PURE 6T CT. 11HB 400 30E</t>
  </si>
  <si>
    <t>RADIATEUR ARTIS 11IHCP 400X1000</t>
  </si>
  <si>
    <t>RZH115BPC433</t>
  </si>
  <si>
    <t>RAD H400 T11 33E SURFACE PLANE</t>
  </si>
  <si>
    <t>CP135C433</t>
  </si>
  <si>
    <t>SAMBA PURE 6T CT. 11HB 400 33E</t>
  </si>
  <si>
    <t>RADIATEUR ARTIS 11IHCP 400X1100</t>
  </si>
  <si>
    <t>RZH115BPC436</t>
  </si>
  <si>
    <t>RAD H400 T11 36E SURFACE PLANE</t>
  </si>
  <si>
    <t>CP135C436</t>
  </si>
  <si>
    <t>SAMBA PURE 6T CT. 11HB 400 36E</t>
  </si>
  <si>
    <t>RADIATEUR ARTIS 11IHCP 400X1200</t>
  </si>
  <si>
    <t>RZH115BPC439</t>
  </si>
  <si>
    <t>RAD H400 T11 39E SURFACE PLANE</t>
  </si>
  <si>
    <t>CP135C439</t>
  </si>
  <si>
    <t>SAMBA PURE 6T CT. 11HB 400 39E</t>
  </si>
  <si>
    <t>RADIATEUR ARTIS 11IHCP 400X1300</t>
  </si>
  <si>
    <t>RZH115BPC442</t>
  </si>
  <si>
    <t>RAD H400 T11 42E SURFACE PLANE</t>
  </si>
  <si>
    <t>CP135C442</t>
  </si>
  <si>
    <t>SAMBA PURE 6T CT. 11HB 400 42E</t>
  </si>
  <si>
    <t>RADIATEUR ARTIS 11IHCP 400X1400</t>
  </si>
  <si>
    <t>RZH115BPC512</t>
  </si>
  <si>
    <t>RAD H500 T11 12E SURFACE PLANE</t>
  </si>
  <si>
    <t>CP135C512</t>
  </si>
  <si>
    <t>SAMBA PURE 6T CT. 11HB 500 12E</t>
  </si>
  <si>
    <t>RADIATEUR ARTIS 11IHCP 500X400</t>
  </si>
  <si>
    <t>RZH115BPC515</t>
  </si>
  <si>
    <t>RAD H500 T11 15E SURFACE PLANE</t>
  </si>
  <si>
    <t>CP135C515</t>
  </si>
  <si>
    <t>SAMBA PURE 6T CT. 11HB 500 15E</t>
  </si>
  <si>
    <t>RADIATEUR ARTIS 11IHCP 500X500</t>
  </si>
  <si>
    <t>RZH115BPC518</t>
  </si>
  <si>
    <t>RAD H500 T11 18E SURFACE PLANE</t>
  </si>
  <si>
    <t>CP135C518</t>
  </si>
  <si>
    <t>SAMBA PURE 6T CT. 11HB 500 18E</t>
  </si>
  <si>
    <t>RADIATEUR ARTIS 11IHCP 500X600</t>
  </si>
  <si>
    <t>RZH115BPC521</t>
  </si>
  <si>
    <t>RAD H500 T11 21E SURFACE PLANE</t>
  </si>
  <si>
    <t>CP135C521</t>
  </si>
  <si>
    <t>SAMBA PURE 6T CT. 11HB 500 21E</t>
  </si>
  <si>
    <t>RADIATEUR ARTIS 11IHCP 500X700</t>
  </si>
  <si>
    <t>RZH115BPC524</t>
  </si>
  <si>
    <t>RAD H500 T11 24E SURFACE PLANE</t>
  </si>
  <si>
    <t>CP135C524</t>
  </si>
  <si>
    <t>SAMBA PURE 6T CT. 11HB 500 24E</t>
  </si>
  <si>
    <t>RADIATEUR ARTIS 11IHCP 500X800</t>
  </si>
  <si>
    <t>RZH115BPC527</t>
  </si>
  <si>
    <t>RAD H500 T11 27E SURFACE PLANE</t>
  </si>
  <si>
    <t>CP135C527</t>
  </si>
  <si>
    <t>SAMBA PURE 6T CT. 11HB 500 27E</t>
  </si>
  <si>
    <t>RADIATEUR ARTIS 11IHCP 500X900</t>
  </si>
  <si>
    <t>RZH115BPC530</t>
  </si>
  <si>
    <t>RAD H500 T11 30E SURFACE PLANE</t>
  </si>
  <si>
    <t>CP135C530</t>
  </si>
  <si>
    <t>SAMBA PURE 6T CT. 11HB 500 30E</t>
  </si>
  <si>
    <t>RADIATEUR ARTIS 11IHCP 500X1000</t>
  </si>
  <si>
    <t>RZH115BPC533</t>
  </si>
  <si>
    <t>RAD H500 T11 33E SURFACE PLANE</t>
  </si>
  <si>
    <t>CP135C533</t>
  </si>
  <si>
    <t>SAMBA PURE 6T CT. 11HB 500 33E</t>
  </si>
  <si>
    <t>RADIATEUR ARTIS 11IHCP 500X1100</t>
  </si>
  <si>
    <t>RZH115BPC536</t>
  </si>
  <si>
    <t>RAD H500 T11 36E SURFACE PLANE</t>
  </si>
  <si>
    <t>CP135C536</t>
  </si>
  <si>
    <t>SAMBA PURE 6T CT. 11HB 500 36E</t>
  </si>
  <si>
    <t>RADIATEUR ARTIS 11IHCP 500X1200</t>
  </si>
  <si>
    <t>RZH115BPC539</t>
  </si>
  <si>
    <t>RAD H500 T11 39E SURFACE PLANE</t>
  </si>
  <si>
    <t>CP135C539</t>
  </si>
  <si>
    <t>SAMBA PURE 6T CT. 11HB 500 39E</t>
  </si>
  <si>
    <t>RADIATEUR ARTIS 11IHCP 500X1300</t>
  </si>
  <si>
    <t>RZH115BPC542</t>
  </si>
  <si>
    <t>RAD H500 T11 42E SURFACE PLANE</t>
  </si>
  <si>
    <t>CP135C542</t>
  </si>
  <si>
    <t>SAMBA PURE 6T CT. 11HB 500 42E</t>
  </si>
  <si>
    <t>RADIATEUR ARTIS 11IHCP 500X1400</t>
  </si>
  <si>
    <t>RZH115BPC612</t>
  </si>
  <si>
    <t>RAD H600 T11 12E SURFACE PLANE</t>
  </si>
  <si>
    <t>CP135C612</t>
  </si>
  <si>
    <t>SAMBA PURE 6T CT. 11HB 600 12E</t>
  </si>
  <si>
    <t>RADIATEUR ARTIS 11IHCP 600X400</t>
  </si>
  <si>
    <t>RZH115BPC615</t>
  </si>
  <si>
    <t>RAD H600 T11 15E SURFACE PLANE</t>
  </si>
  <si>
    <t>CP135C615</t>
  </si>
  <si>
    <t>SAMBA PURE 6T CT. 11HB 600 15E</t>
  </si>
  <si>
    <t>RADIATEUR ARTIS 11IHCP 600X500</t>
  </si>
  <si>
    <t>RZH115BPC618</t>
  </si>
  <si>
    <t>RAD H600 T11 18E SURFACE PLANE</t>
  </si>
  <si>
    <t>CP135C618</t>
  </si>
  <si>
    <t>SAMBA PURE 6T CT. 11HB 600 18E</t>
  </si>
  <si>
    <t>RADIATEUR ARTIS 11IHCP 600X600</t>
  </si>
  <si>
    <t>RZH115BPC621</t>
  </si>
  <si>
    <t>RAD H600 T11 21E SURFACE PLANE</t>
  </si>
  <si>
    <t>CP135C621</t>
  </si>
  <si>
    <t>SAMBA PURE 6T CT. 11HB 600 21E</t>
  </si>
  <si>
    <t>RADIATEUR ARTIS 11IHCP 600X700</t>
  </si>
  <si>
    <t>RZH115BPC624</t>
  </si>
  <si>
    <t>RAD H600 T11 24E SURFACE PLANE</t>
  </si>
  <si>
    <t>CP135C624</t>
  </si>
  <si>
    <t>SAMBA PURE 6T CT. 11HB 600 24E</t>
  </si>
  <si>
    <t>RADIATEUR ARTIS 11IHCP 600X800</t>
  </si>
  <si>
    <t>RZH115BPC627</t>
  </si>
  <si>
    <t>RAD H600 T11 27E SURFACE PLANE</t>
  </si>
  <si>
    <t>CP135C627</t>
  </si>
  <si>
    <t>SAMBA PURE 6T CT. 11HB 600 27E</t>
  </si>
  <si>
    <t>RADIATEUR ARTIS 11IHCP 600X900</t>
  </si>
  <si>
    <t>RZH115BPC630</t>
  </si>
  <si>
    <t>RAD H600 T11 30E SURFACE PLANE</t>
  </si>
  <si>
    <t>CP135C630</t>
  </si>
  <si>
    <t>SAMBA PURE 6T CT. 11HB 600 30E</t>
  </si>
  <si>
    <t>RADIATEUR ARTIS 11IHCP 600X1000</t>
  </si>
  <si>
    <t>RZH115BPC633</t>
  </si>
  <si>
    <t>RAD H600 T11 33E SURFACE PLANE</t>
  </si>
  <si>
    <t>CP135C633</t>
  </si>
  <si>
    <t>SAMBA PURE 6T CT. 11HB 600 33E</t>
  </si>
  <si>
    <t>RADIATEUR ARTIS 11IHCP 600X1100</t>
  </si>
  <si>
    <t>RZH115BPC636</t>
  </si>
  <si>
    <t>RAD H600 T11 36E SURFACE PLANE</t>
  </si>
  <si>
    <t>CP135C636</t>
  </si>
  <si>
    <t>SAMBA PURE 6T CT. 11HB 600 36E</t>
  </si>
  <si>
    <t>RADIATEUR ARTIS 11IHCP 600X1200</t>
  </si>
  <si>
    <t>RZH115BPC639</t>
  </si>
  <si>
    <t>RAD H600 T11 39E SURFACE PLANE</t>
  </si>
  <si>
    <t>CP135C639</t>
  </si>
  <si>
    <t>SAMBA PURE 6T CT. 11HB 600 39E</t>
  </si>
  <si>
    <t>RADIATEUR ARTIS 11IHCP 600X1300</t>
  </si>
  <si>
    <t>RZH115BPC642</t>
  </si>
  <si>
    <t>RAD H600 T11 42E SURFACE PLANE</t>
  </si>
  <si>
    <t>CP135C642</t>
  </si>
  <si>
    <t>SAMBA PURE 6T CT. 11HB 600 42E</t>
  </si>
  <si>
    <t>RADIATEUR ARTIS 11IHCP 600X1400</t>
  </si>
  <si>
    <t>RZH115BPC712</t>
  </si>
  <si>
    <t>RAD H700 T11 12E SURFACE PLANE</t>
  </si>
  <si>
    <t>CP135C712</t>
  </si>
  <si>
    <t>SAMBA PURE 6T CT. 11HB 700 12E</t>
  </si>
  <si>
    <t>RADIATEUR ARTIS 11IHCP 700X400</t>
  </si>
  <si>
    <t>RZH115BPC715</t>
  </si>
  <si>
    <t>RAD H700 T11 15E SURFACE PLANE</t>
  </si>
  <si>
    <t>CP135C715</t>
  </si>
  <si>
    <t>SAMBA PURE 6T CT. 11HB 700 15E</t>
  </si>
  <si>
    <t>RADIATEUR ARTIS 11IHCP 700X500</t>
  </si>
  <si>
    <t>RZH115BPC718</t>
  </si>
  <si>
    <t>RAD H700 T11 18E SURFACE PLANE</t>
  </si>
  <si>
    <t>CP135C718</t>
  </si>
  <si>
    <t>SAMBA PURE 6T CT. 11HB 700 18E</t>
  </si>
  <si>
    <t>RADIATEUR ARTIS 11IHCP 700X600</t>
  </si>
  <si>
    <t>RZH115BPC721</t>
  </si>
  <si>
    <t>RAD H700 T11 21E SURFACE PLANE</t>
  </si>
  <si>
    <t>CP135C721</t>
  </si>
  <si>
    <t>SAMBA PURE 6T CT. 11HB 700 21E</t>
  </si>
  <si>
    <t>RADIATEUR ARTIS 11IHCP 700X700</t>
  </si>
  <si>
    <t>RZH115BPC724</t>
  </si>
  <si>
    <t>RAD H700 T11 24E SURFACE PLANE</t>
  </si>
  <si>
    <t>CP135C724</t>
  </si>
  <si>
    <t>SAMBA PURE 6T CT. 11HB 700 24E</t>
  </si>
  <si>
    <t>RADIATEUR ARTIS 11IHCP 700X800</t>
  </si>
  <si>
    <t>RZH115BPC727</t>
  </si>
  <si>
    <t>RAD H700 T11 27E SURFACE PLANE</t>
  </si>
  <si>
    <t>CP135C727</t>
  </si>
  <si>
    <t>SAMBA PURE 6T CT. 11HB 700 27E</t>
  </si>
  <si>
    <t>RADIATEUR ARTIS 11IHCP 700X900</t>
  </si>
  <si>
    <t>RZH115BPC730</t>
  </si>
  <si>
    <t>RAD H700 T11 30E SURFACE PLANE</t>
  </si>
  <si>
    <t>CP135C730</t>
  </si>
  <si>
    <t>SAMBA PURE 6T CT. 11HB 700 30E</t>
  </si>
  <si>
    <t>RADIATEUR ARTIS 11IHCP 700X1000</t>
  </si>
  <si>
    <t>RZH115BPC733</t>
  </si>
  <si>
    <t>RAD H700 T11 33E SURFACE PLANE</t>
  </si>
  <si>
    <t>CP135C733</t>
  </si>
  <si>
    <t>SAMBA PURE 6T CT. 11HB 700 33E</t>
  </si>
  <si>
    <t>RADIATEUR ARTIS 11IHCP 700X1100</t>
  </si>
  <si>
    <t>RZH115BPC736</t>
  </si>
  <si>
    <t>RAD H700 T11 36E SURFACE PLANE</t>
  </si>
  <si>
    <t>CP135C736</t>
  </si>
  <si>
    <t>SAMBA PURE 6T CT. 11HB 700 36E</t>
  </si>
  <si>
    <t>RADIATEUR ARTIS 11IHCP 700X1200</t>
  </si>
  <si>
    <t>RZH115BPC739</t>
  </si>
  <si>
    <t>RAD H700 T11 39E SURFACE PLANE</t>
  </si>
  <si>
    <t>CP135C739</t>
  </si>
  <si>
    <t>SAMBA PURE 6T CT. 11HB 700 39E</t>
  </si>
  <si>
    <t>RADIATEUR ARTIS 11IHCP 700X1300</t>
  </si>
  <si>
    <t>RZH115BPC742</t>
  </si>
  <si>
    <t>RAD H700 T11 42E SURFACE PLANE</t>
  </si>
  <si>
    <t>CP135C742</t>
  </si>
  <si>
    <t>SAMBA PURE 6T CT. 11HB 700 42E</t>
  </si>
  <si>
    <t>RADIATEUR ARTIS 11IHCP 700X1400</t>
  </si>
  <si>
    <t>RZH115BPC912</t>
  </si>
  <si>
    <t>RAD H900 T11 12E SURFACE PLANE</t>
  </si>
  <si>
    <t>CP135C912</t>
  </si>
  <si>
    <t>SAMBA PURE 6T CT. 11HB 900 12E</t>
  </si>
  <si>
    <t>RADIATEUR ARTIS 11IHCP 900X400</t>
  </si>
  <si>
    <t>RZH115BPC915</t>
  </si>
  <si>
    <t>RAD H900 T11 15E SURFACE PLANE</t>
  </si>
  <si>
    <t>CP135C915</t>
  </si>
  <si>
    <t>SAMBA PURE 6T CT. 11HB 900 15E</t>
  </si>
  <si>
    <t>RADIATEUR ARTIS 11IHCP 900X650</t>
  </si>
  <si>
    <t>RZH115BPC918</t>
  </si>
  <si>
    <t>RAD H900 T11 18E SURFACE PLANE</t>
  </si>
  <si>
    <t>CP135C918</t>
  </si>
  <si>
    <t>SAMBA PURE 6T CT. 11HB 900 18E</t>
  </si>
  <si>
    <t>RADIATEUR ARTIS 11IHCP 900X600</t>
  </si>
  <si>
    <t>RZH115BPC921</t>
  </si>
  <si>
    <t>RAD H900 T11 21E SURFACE PLANE</t>
  </si>
  <si>
    <t>CP135C921</t>
  </si>
  <si>
    <t>SAMBA PURE 6T CT. 11HB 900 21E</t>
  </si>
  <si>
    <t>RADIATEUR ARTIS 11IHCP 900X700</t>
  </si>
  <si>
    <t>RZH115BPC924</t>
  </si>
  <si>
    <t>RAD H900 T11 24E SURFACE PLANE</t>
  </si>
  <si>
    <t>CP135C924</t>
  </si>
  <si>
    <t>SAMBA PURE 6T CT. 11HB 900 24E</t>
  </si>
  <si>
    <t>RADIATEUR ARTIS 11IHCP 900X800</t>
  </si>
  <si>
    <t>RZH115BPC927</t>
  </si>
  <si>
    <t>RAD H900 T11 27E SURFACE PLANE</t>
  </si>
  <si>
    <t>CP135C927</t>
  </si>
  <si>
    <t>SAMBA PURE 6T CT. 11HB 900 27E</t>
  </si>
  <si>
    <t>RADIATEUR ARTIS 11IHCP 900X900</t>
  </si>
  <si>
    <t>RZH115BPC930</t>
  </si>
  <si>
    <t>RAD H900 T11 30E SURFACE PLANE</t>
  </si>
  <si>
    <t>CP135C930</t>
  </si>
  <si>
    <t>SAMBA PURE 6T CT. 11HB 900 30E</t>
  </si>
  <si>
    <t>RADIATEUR ARTIS 11IHCP 900X1000</t>
  </si>
  <si>
    <t>RZH115BPC933</t>
  </si>
  <si>
    <t>RAD H900 T11 33E SURFACE PLANE</t>
  </si>
  <si>
    <t>CP135C933</t>
  </si>
  <si>
    <t>SAMBA PURE 6T CT. 11HB 900 33E</t>
  </si>
  <si>
    <t>RADIATEUR ARTIS 11IHCP 900X1100</t>
  </si>
  <si>
    <t>RZH115BPC936</t>
  </si>
  <si>
    <t>RAD H900 T11 36E SURFACE PLANE</t>
  </si>
  <si>
    <t>CP135C936</t>
  </si>
  <si>
    <t>SAMBA PURE 6T CT. 11HB 900 36E</t>
  </si>
  <si>
    <t>RADIATEUR ARTIS 11IHCP 900X1200</t>
  </si>
  <si>
    <t>RZH115BPC939</t>
  </si>
  <si>
    <t>RAD H900 T11 39E SURFACE PLANE</t>
  </si>
  <si>
    <t>CP135C939</t>
  </si>
  <si>
    <t>SAMBA PURE 6T CT. 11HB 900 39E</t>
  </si>
  <si>
    <t>RADIATEUR ARTIS 11IHCP 900X1300</t>
  </si>
  <si>
    <t>RZH115BPC942</t>
  </si>
  <si>
    <t>RAD H900 T11 42E SURFACE PLANE</t>
  </si>
  <si>
    <t>CP135C942</t>
  </si>
  <si>
    <t>SAMBA PURE 6T CT. 11HB 900 42E</t>
  </si>
  <si>
    <t>RADIATEUR ARTIS 11IHCP 900X1400</t>
  </si>
  <si>
    <t>RZH2150PC312</t>
  </si>
  <si>
    <t>RAD H300 T21 12E SURFACE PLANE</t>
  </si>
  <si>
    <t>CP215C312</t>
  </si>
  <si>
    <t>SAMBA PURE 6T CT. 21HB 300 12E</t>
  </si>
  <si>
    <t>RADIATEUR ARTIS 21IHCP 300X400</t>
  </si>
  <si>
    <t>21 IHCP</t>
  </si>
  <si>
    <t>RZH2150PC315</t>
  </si>
  <si>
    <t>RAD H300 T21 15E SURFACE PLANE</t>
  </si>
  <si>
    <t>CP215C315</t>
  </si>
  <si>
    <t>SAMBA PURE 6T CT. 21HB 300 15E</t>
  </si>
  <si>
    <t>RADIATEUR ARTIS 21IHCP 300X500</t>
  </si>
  <si>
    <t>RZH2150PC318</t>
  </si>
  <si>
    <t>RAD H300 T21 18E SURFACE PLANE</t>
  </si>
  <si>
    <t>CP215C318</t>
  </si>
  <si>
    <t>SAMBA PURE 6T CT. 21HB 300 18E</t>
  </si>
  <si>
    <t>RADIATEUR ARTIS 21IHCP 300X600</t>
  </si>
  <si>
    <t>RZH2150PC321</t>
  </si>
  <si>
    <t>RAD H300 T21 21E SURFACE PLANE</t>
  </si>
  <si>
    <t>CP215C321</t>
  </si>
  <si>
    <t>SAMBA PURE 6T CT. 21HB 300 21E</t>
  </si>
  <si>
    <t>RADIATEUR ARTIS 21IHCP 300X700</t>
  </si>
  <si>
    <t>RZH2150PC324</t>
  </si>
  <si>
    <t>RAD H300 T21 24E SURFACE PLANE</t>
  </si>
  <si>
    <t>CP215C324</t>
  </si>
  <si>
    <t>SAMBA PURE 6T CT. 21HB 300 24E</t>
  </si>
  <si>
    <t>RADIATEUR ARTIS 21IHCP 300X800</t>
  </si>
  <si>
    <t>RZH2150PC327</t>
  </si>
  <si>
    <t>RAD H300 T21 27E SURFACE PLANE</t>
  </si>
  <si>
    <t>CP215C327</t>
  </si>
  <si>
    <t>SAMBA PURE 6T CT. 21HB 300 27E</t>
  </si>
  <si>
    <t>RADIATEUR ARTIS 21IHCP 300X900</t>
  </si>
  <si>
    <t>RZH2150PC330</t>
  </si>
  <si>
    <t>RAD H300 T21 30E SURFACE PLANE</t>
  </si>
  <si>
    <t>CP215C330</t>
  </si>
  <si>
    <t>SAMBA PURE 6T CT. 21HB 300 30E</t>
  </si>
  <si>
    <t>RADIATEUR ARTIS 21IHCP 300X1000</t>
  </si>
  <si>
    <t>RZH2150PC333</t>
  </si>
  <si>
    <t>RAD H300 T21 33E SURFACE PLANE</t>
  </si>
  <si>
    <t>CP215C333</t>
  </si>
  <si>
    <t>SAMBA PURE 6T CT. 21HB 300 33E</t>
  </si>
  <si>
    <t>RADIATEUR ARTIS 21IHCP 300X1100</t>
  </si>
  <si>
    <t>RZH2150PC336</t>
  </si>
  <si>
    <t>RAD H300 T21 36E SURFACE PLANE</t>
  </si>
  <si>
    <t>CP215C336</t>
  </si>
  <si>
    <t>SAMBA PURE 6T CT. 21HB 300 36E</t>
  </si>
  <si>
    <t>RADIATEUR ARTIS 21IHCP 300X1200</t>
  </si>
  <si>
    <t>RZH2150PC339</t>
  </si>
  <si>
    <t>RAD H300 T21 39E SURFACE PLANE</t>
  </si>
  <si>
    <t>CP215C339</t>
  </si>
  <si>
    <t>SAMBA PURE 6T CT. 21HB 300 39E</t>
  </si>
  <si>
    <t>RADIATEUR ARTIS 21IHCP 300X1300</t>
  </si>
  <si>
    <t>RZH2150PC342</t>
  </si>
  <si>
    <t>RAD H300 T21 42E SURFACE PLANE</t>
  </si>
  <si>
    <t>CP215C342</t>
  </si>
  <si>
    <t>SAMBA PURE 6T CT. 21HB 300 42E</t>
  </si>
  <si>
    <t>RADIATEUR ARTIS 21IHCP 300X1400</t>
  </si>
  <si>
    <t>RZH2150PC412</t>
  </si>
  <si>
    <t>RAD H400 T21 12E SURFACE PLANE</t>
  </si>
  <si>
    <t>CP215C412</t>
  </si>
  <si>
    <t>SAMBA PURE 6T CT. 21HB 400 12E</t>
  </si>
  <si>
    <t>RADIATEUR ARTIS 21IHCP 400X400</t>
  </si>
  <si>
    <t>RZH2150PC415</t>
  </si>
  <si>
    <t>RAD H400 T21 15E SURFACE PLANE</t>
  </si>
  <si>
    <t>CP215C415</t>
  </si>
  <si>
    <t>SAMBA PURE 6T CT. 21HB 400 15E</t>
  </si>
  <si>
    <t>RADIATEUR ARTIS 21IHCP 400X500</t>
  </si>
  <si>
    <t>RZH2150PC418</t>
  </si>
  <si>
    <t>RAD H400 T21 18E SURFACE PLANE</t>
  </si>
  <si>
    <t>CP215C418</t>
  </si>
  <si>
    <t>SAMBA PURE 6T CT. 21HB 400 18E</t>
  </si>
  <si>
    <t>RADIATEUR ARTIS 21IHCP 400X600</t>
  </si>
  <si>
    <t>RZH2150PC421</t>
  </si>
  <si>
    <t>RAD H400 T21 21E SURFACE PLANE</t>
  </si>
  <si>
    <t>CP215C421</t>
  </si>
  <si>
    <t>SAMBA PURE 6T CT. 21HB 400 21E</t>
  </si>
  <si>
    <t>RADIATEUR ARTIS 21IHCP 400X700</t>
  </si>
  <si>
    <t>RZH2150PC424</t>
  </si>
  <si>
    <t>RAD H400 T21 24E SURFACE PLANE</t>
  </si>
  <si>
    <t>CP215C424</t>
  </si>
  <si>
    <t>SAMBA PURE 6T CT. 21HB 400 24E</t>
  </si>
  <si>
    <t>RADIATEUR ARTIS 21IHCP 400X800</t>
  </si>
  <si>
    <t>RZH2150PC427</t>
  </si>
  <si>
    <t>RAD H400 T21 27E SURFACE PLANE</t>
  </si>
  <si>
    <t>CP215C427</t>
  </si>
  <si>
    <t>SAMBA PURE 6T CT. 21HB 400 27E</t>
  </si>
  <si>
    <t>RADIATEUR ARTIS 21IHCP 400X900</t>
  </si>
  <si>
    <t>RZH2150PC430</t>
  </si>
  <si>
    <t>RAD H400 T21 30E SURFACE PLANE</t>
  </si>
  <si>
    <t>CP215C430</t>
  </si>
  <si>
    <t>SAMBA PURE 6T CT. 21HB 400 30E</t>
  </si>
  <si>
    <t>RADIATEUR ARTIS 21IHCP 400X1000</t>
  </si>
  <si>
    <t>RZH2150PC433</t>
  </si>
  <si>
    <t>RAD H400 T21 33E SURFACE PLANE</t>
  </si>
  <si>
    <t>CP215C433</t>
  </si>
  <si>
    <t>SAMBA PURE 6T CT. 21HB 400 33E</t>
  </si>
  <si>
    <t>RADIATEUR ARTIS 21IHCP 400X1100</t>
  </si>
  <si>
    <t>RZH2150PC436</t>
  </si>
  <si>
    <t>RAD H400 T21 36E SURFACE PLANE</t>
  </si>
  <si>
    <t>CP215C436</t>
  </si>
  <si>
    <t>SAMBA PURE 6T CT. 21HB 400 36E</t>
  </si>
  <si>
    <t>RADIATEUR ARTIS 21IHCP 400X1200</t>
  </si>
  <si>
    <t>RZH2150PC439</t>
  </si>
  <si>
    <t>RAD H400 T21 39E SURFACE PLANE</t>
  </si>
  <si>
    <t>CP215C439</t>
  </si>
  <si>
    <t>SAMBA PURE 6T CT. 21HB 400 39E</t>
  </si>
  <si>
    <t>RADIATEUR ARTIS 21IHCP 400X1300</t>
  </si>
  <si>
    <t>RZH2150PC442</t>
  </si>
  <si>
    <t>RAD H400 T21 42E SURFACE PLANE</t>
  </si>
  <si>
    <t>CP215C442</t>
  </si>
  <si>
    <t>SAMBA PURE 6T CT. 21HB 400 42E</t>
  </si>
  <si>
    <t>RADIATEUR ARTIS 21IHCP 400X1400</t>
  </si>
  <si>
    <t>RZH2150PC512</t>
  </si>
  <si>
    <t>RAD H500 T21 12E SURFACE PLANE</t>
  </si>
  <si>
    <t>CP215C512</t>
  </si>
  <si>
    <t>SAMBA PURE 6T CT. 21HB 500 12E</t>
  </si>
  <si>
    <t>RADIATEUR ARTIS 21IHCP 500X400</t>
  </si>
  <si>
    <t>RZH2150PC515</t>
  </si>
  <si>
    <t>RAD H500 T21 15E SURFACE PLANE</t>
  </si>
  <si>
    <t>CP215C515</t>
  </si>
  <si>
    <t>SAMBA PURE 6T CT. 21HB 500 15E</t>
  </si>
  <si>
    <t>RADIATEUR ARTIS 21IHCP 500X500</t>
  </si>
  <si>
    <t>RZH2150PC518</t>
  </si>
  <si>
    <t>RAD H500 T21 18E SURFACE PLANE</t>
  </si>
  <si>
    <t>CP215C518</t>
  </si>
  <si>
    <t>SAMBA PURE 6T CT. 21HB 500 18E</t>
  </si>
  <si>
    <t>RADIATEUR ARTIS 21IHCP 500X600</t>
  </si>
  <si>
    <t>RZH2150PC521</t>
  </si>
  <si>
    <t>RAD H500 T21 21E SURFACE PLANE</t>
  </si>
  <si>
    <t>CP215C521</t>
  </si>
  <si>
    <t>SAMBA PURE 6T CT. 21HB 500 21E</t>
  </si>
  <si>
    <t>RADIATEUR ARTIS 21IHCP 500X700</t>
  </si>
  <si>
    <t>RZH2150PC524</t>
  </si>
  <si>
    <t>RAD H500 T21 24E SURFACE PLANE</t>
  </si>
  <si>
    <t>CP215C524</t>
  </si>
  <si>
    <t>SAMBA PURE 6T CT. 21HB 500 24E</t>
  </si>
  <si>
    <t>RADIATEUR ARTIS 21IHCP 500X800</t>
  </si>
  <si>
    <t>RZH2150PC527</t>
  </si>
  <si>
    <t>RAD H500 T21 27E SURFACE PLANE</t>
  </si>
  <si>
    <t>CP215C527</t>
  </si>
  <si>
    <t>SAMBA PURE 6T CT. 21HB 500 27E</t>
  </si>
  <si>
    <t>RADIATEUR ARTIS 21IHCP 500X900</t>
  </si>
  <si>
    <t>RZH2150PC530</t>
  </si>
  <si>
    <t>RAD H500 T21 30E SURFACE PLANE</t>
  </si>
  <si>
    <t>CP215C530</t>
  </si>
  <si>
    <t>SAMBA PURE 6T CT. 21HB 500 30E</t>
  </si>
  <si>
    <t>RADIATEUR ARTIS 21IHCP 500X1000</t>
  </si>
  <si>
    <t>RZH2150PC533</t>
  </si>
  <si>
    <t>RAD H500 T21 33E SURFACE PLANE</t>
  </si>
  <si>
    <t>CP215C533</t>
  </si>
  <si>
    <t>SAMBA PURE 6T CT. 21HB 500 33E</t>
  </si>
  <si>
    <t>RADIATEUR ARTIS 21IHCP 500X1100</t>
  </si>
  <si>
    <t>RZH2150PC536</t>
  </si>
  <si>
    <t>RAD H500 T21 36E SURFACE PLANE</t>
  </si>
  <si>
    <t>CP215C536</t>
  </si>
  <si>
    <t>SAMBA PURE 6T CT. 21HB 500 36E</t>
  </si>
  <si>
    <t>RADIATEUR ARTIS 21IHCP 500X1200</t>
  </si>
  <si>
    <t>RZH2150PC539</t>
  </si>
  <si>
    <t>RAD H500 T21 39E SURFACE PLANE</t>
  </si>
  <si>
    <t>CP215C539</t>
  </si>
  <si>
    <t>SAMBA PURE 6T CT. 21HB 500 39E</t>
  </si>
  <si>
    <t>RADIATEUR ARTIS 21IHCP 500X1300</t>
  </si>
  <si>
    <t>RZH2150PC542</t>
  </si>
  <si>
    <t>RAD H500 T21 42E SURFACE PLANE</t>
  </si>
  <si>
    <t>CP215C542</t>
  </si>
  <si>
    <t>SAMBA PURE 6T CT. 21HB 500 42E</t>
  </si>
  <si>
    <t>RADIATEUR ARTIS 21IHCP 500X1400</t>
  </si>
  <si>
    <t>RZH2150PC612</t>
  </si>
  <si>
    <t>RAD H600 T21 12E SURFACE PLANE</t>
  </si>
  <si>
    <t>CP215C612</t>
  </si>
  <si>
    <t>SAMBA PURE 6T CT. 21HB 600 12E</t>
  </si>
  <si>
    <t>RADIATEUR ARTIS 21IHCP 600X400</t>
  </si>
  <si>
    <t>RZH2150PC615</t>
  </si>
  <si>
    <t>RAD H600 T21 15E SURFACE PLANE</t>
  </si>
  <si>
    <t>CP215C615</t>
  </si>
  <si>
    <t>SAMBA PURE 6T CT. 21HB 600 15E</t>
  </si>
  <si>
    <t>RADIATEUR ARTIS 21IHCP 600X500</t>
  </si>
  <si>
    <t>RZH2150PC618</t>
  </si>
  <si>
    <t>RAD H600 T21 18E SURFACE PLANE</t>
  </si>
  <si>
    <t>CP215C618</t>
  </si>
  <si>
    <t>SAMBA PURE 6T CT. 21HB 600 18E</t>
  </si>
  <si>
    <t>RADIATEUR ARTIS 21IHCP 600X600</t>
  </si>
  <si>
    <t>RZH2150PC621</t>
  </si>
  <si>
    <t>RAD H600 T21 21E SURFACE PLANE</t>
  </si>
  <si>
    <t>CP215C621</t>
  </si>
  <si>
    <t>SAMBA PURE 6T CT. 21HB 600 21E</t>
  </si>
  <si>
    <t>RADIATEUR ARTIS 21IHCP 600X700</t>
  </si>
  <si>
    <t>RZH2150PC624</t>
  </si>
  <si>
    <t>RAD H600 T21 24E SURFACE PLANE</t>
  </si>
  <si>
    <t>CP215C624</t>
  </si>
  <si>
    <t>SAMBA PURE 6T CT. 21HB 600 24E</t>
  </si>
  <si>
    <t>RADIATEUR ARTIS 21IHCP 600X800</t>
  </si>
  <si>
    <t>RZH2150PC627</t>
  </si>
  <si>
    <t>RAD H600 T21 27E SURFACE PLANE</t>
  </si>
  <si>
    <t>CP215C627</t>
  </si>
  <si>
    <t>SAMBA PURE 6T CT. 21HB 600 27E</t>
  </si>
  <si>
    <t>RADIATEUR ARTIS 21IHCP 600X900</t>
  </si>
  <si>
    <t>RZH2150PC630</t>
  </si>
  <si>
    <t>RAD H600 T21 30E SURFACE PLANE</t>
  </si>
  <si>
    <t>CP215C630</t>
  </si>
  <si>
    <t>SAMBA PURE 6T CT. 21HB 600 30E</t>
  </si>
  <si>
    <t>RADIATEUR ARTIS 21IHCP 600X1000</t>
  </si>
  <si>
    <t>RZH2150PC633</t>
  </si>
  <si>
    <t>RAD H600 T21 33E SURFACE PLANE</t>
  </si>
  <si>
    <t>CP215C633</t>
  </si>
  <si>
    <t>SAMBA PURE 6T CT. 21HB 600 33E</t>
  </si>
  <si>
    <t>RADIATEUR ARTIS 21IHCP 600X1100</t>
  </si>
  <si>
    <t>RZH2150PC636</t>
  </si>
  <si>
    <t>RAD H600 T21 36E SURFACE PLANE</t>
  </si>
  <si>
    <t>CP215C636</t>
  </si>
  <si>
    <t>SAMBA PURE 6T CT. 21HB 600 36E</t>
  </si>
  <si>
    <t>RADIATEUR ARTIS 21IHCP 600X1200</t>
  </si>
  <si>
    <t>RZH2150PC639</t>
  </si>
  <si>
    <t>RAD H600 T21 39E SURFACE PLANE</t>
  </si>
  <si>
    <t>CP215C639</t>
  </si>
  <si>
    <t>SAMBA PURE 6T CT. 21HB 600 39E</t>
  </si>
  <si>
    <t>RADIATEUR ARTIS 21IHCP 600X1300</t>
  </si>
  <si>
    <t>RZH2150PC642</t>
  </si>
  <si>
    <t>RAD H600 T21 42E SURFACE PLANE</t>
  </si>
  <si>
    <t>CP215C642</t>
  </si>
  <si>
    <t>SAMBA PURE 6T CT. 21HB 600 42E</t>
  </si>
  <si>
    <t>RADIATEUR ARTIS 21IHCP 600X1400</t>
  </si>
  <si>
    <t>RZH2150PC712</t>
  </si>
  <si>
    <t>RAD H700 T21 12E SURFACE PLANE</t>
  </si>
  <si>
    <t>CP215C712</t>
  </si>
  <si>
    <t>SAMBA PURE 6T CT. 21HB 700 12E</t>
  </si>
  <si>
    <t>RADIATEUR ARTIS 21IHCP 700X400</t>
  </si>
  <si>
    <t>RZH2150PC715</t>
  </si>
  <si>
    <t>RAD H700 T21 15E SURFACE PLANE</t>
  </si>
  <si>
    <t>CP215C715</t>
  </si>
  <si>
    <t>SAMBA PURE 6T CT. 21HB 700 15E</t>
  </si>
  <si>
    <t>RADIATEUR ARTIS 21IHCP 700X500</t>
  </si>
  <si>
    <t>RZH2150PC718</t>
  </si>
  <si>
    <t>RAD H700 T21 18E SURFACE PLANE</t>
  </si>
  <si>
    <t>CP215C718</t>
  </si>
  <si>
    <t>SAMBA PURE 6T CT. 21HB 700 18E</t>
  </si>
  <si>
    <t>RADIATEUR ARTIS 21IHCP 700X600</t>
  </si>
  <si>
    <t>RZH2150PC721</t>
  </si>
  <si>
    <t>RAD H700 T21 21E SURFACE PLANE</t>
  </si>
  <si>
    <t>CP215C721</t>
  </si>
  <si>
    <t>SAMBA PURE 6T CT. 21HB 700 21E</t>
  </si>
  <si>
    <t>RADIATEUR ARTIS 21IHCP 700X700</t>
  </si>
  <si>
    <t>RZH2150PC724</t>
  </si>
  <si>
    <t>RAD H700 T21 24E SURFACE PLANE</t>
  </si>
  <si>
    <t>CP215C724</t>
  </si>
  <si>
    <t>SAMBA PURE 6T CT. 21HB 700 24E</t>
  </si>
  <si>
    <t>RADIATEUR ARTIS 21IHCP 700X800</t>
  </si>
  <si>
    <t>RZH2150PC727</t>
  </si>
  <si>
    <t>RAD H700 T21 27E SURFACE PLANE</t>
  </si>
  <si>
    <t>CP215C727</t>
  </si>
  <si>
    <t>SAMBA PURE 6T CT. 21HB 700 27E</t>
  </si>
  <si>
    <t>RADIATEUR ARTIS 21IHCP 700X900</t>
  </si>
  <si>
    <t>RZH2150PC730</t>
  </si>
  <si>
    <t>RAD H700 T21 30E SURFACE PLANE</t>
  </si>
  <si>
    <t>CP215C730</t>
  </si>
  <si>
    <t>SAMBA PURE 6T CT. 21HB 700 30E</t>
  </si>
  <si>
    <t>RADIATEUR ARTIS 21IHCP 700X1000</t>
  </si>
  <si>
    <t>RZH2150PC733</t>
  </si>
  <si>
    <t>RAD H700 T21 33E SURFACE PLANE</t>
  </si>
  <si>
    <t>CP215C733</t>
  </si>
  <si>
    <t>SAMBA PURE 6T CT. 21HB 700 33E</t>
  </si>
  <si>
    <t>RADIATEUR ARTIS 21IHCP 700X1100</t>
  </si>
  <si>
    <t>RZH2150PC736</t>
  </si>
  <si>
    <t>RAD H700 T21 36E SURFACE PLANE</t>
  </si>
  <si>
    <t>CP215C736</t>
  </si>
  <si>
    <t>SAMBA PURE 6T CT. 21HB 700 36E</t>
  </si>
  <si>
    <t>RADIATEUR ARTIS 21IHCP 700X1200</t>
  </si>
  <si>
    <t>RZH2150PC739</t>
  </si>
  <si>
    <t>RAD H700 T21 39E SURFACE PLANE</t>
  </si>
  <si>
    <t>CP215C739</t>
  </si>
  <si>
    <t>SAMBA PURE 6T CT. 21HB 700 39E</t>
  </si>
  <si>
    <t>RADIATEUR ARTIS 21IHCP 700X1300</t>
  </si>
  <si>
    <t>RZH2150PC742</t>
  </si>
  <si>
    <t>RAD H700 T21 42E SURFACE PLANE</t>
  </si>
  <si>
    <t>CP215C742</t>
  </si>
  <si>
    <t>SAMBA PURE 6T CT. 21HB 700 42E</t>
  </si>
  <si>
    <t>RADIATEUR ARTIS 21IHCP 700X1400</t>
  </si>
  <si>
    <t>RZH2150PC912</t>
  </si>
  <si>
    <t>RAD H900 T21 12E SURFACE PLANE</t>
  </si>
  <si>
    <t>CP215C912</t>
  </si>
  <si>
    <t>SAMBA PURE 6T CT. 21HB 900 12E</t>
  </si>
  <si>
    <t>RADIATEUR ARTIS 21IHCP 900X400</t>
  </si>
  <si>
    <t>RZH2150PC915</t>
  </si>
  <si>
    <t>RAD H900 T21 16E SURFACE PLANE</t>
  </si>
  <si>
    <t>CP215C915</t>
  </si>
  <si>
    <t>SAMBA PURE 6T CT. 21HB 900 15E</t>
  </si>
  <si>
    <t>RADIATEUR ARTIS 21IHCP 900X500</t>
  </si>
  <si>
    <t>RZH2150PC918</t>
  </si>
  <si>
    <t>RAD H900 T21 18E SURFACE PLANE</t>
  </si>
  <si>
    <t>CP215C918</t>
  </si>
  <si>
    <t>SAMBA PURE 6T CT. 21HB 900 18E</t>
  </si>
  <si>
    <t>RADIATEUR ARTIS 21IHCP 900X600</t>
  </si>
  <si>
    <t>RZH2150PC921</t>
  </si>
  <si>
    <t>RAD H900 T21 21E SURFACE PLANE</t>
  </si>
  <si>
    <t>CP215C921</t>
  </si>
  <si>
    <t>SAMBA PURE 6T CT. 21HB 900 21E</t>
  </si>
  <si>
    <t>RADIATEUR ARTIS 21IHCP 900X700</t>
  </si>
  <si>
    <t>RZH2150PC924</t>
  </si>
  <si>
    <t>RAD H900 T21 24E SURFACE PLANE</t>
  </si>
  <si>
    <t>CP215C924</t>
  </si>
  <si>
    <t>SAMBA PURE 6T CT. 21HB 900 24E</t>
  </si>
  <si>
    <t>RADIATEUR ARTIS 21IHCP 900X800</t>
  </si>
  <si>
    <t>RZH2150PC927</t>
  </si>
  <si>
    <t>RAD H900 T21 27E SURFACE PLANE</t>
  </si>
  <si>
    <t>CP215C927</t>
  </si>
  <si>
    <t>SAMBA PURE 6T CT. 21HB 900 27E</t>
  </si>
  <si>
    <t>RADIATEUR ARTIS 21IHCP 900X900</t>
  </si>
  <si>
    <t>RZH2150PC930</t>
  </si>
  <si>
    <t>RAD H900 T21 30E SURFACE PLANE</t>
  </si>
  <si>
    <t>CP215C930</t>
  </si>
  <si>
    <t>SAMBA PURE 6T CT. 21HB 900 30E</t>
  </si>
  <si>
    <t>RADIATEUR ARTIS 21IHCP 900X1000</t>
  </si>
  <si>
    <t>RZH2150PC933</t>
  </si>
  <si>
    <t>RAD H900 T21 33E SURFACE PLANE</t>
  </si>
  <si>
    <t>CP215C933</t>
  </si>
  <si>
    <t>SAMBA PURE 6T CT. 21HB 900 33E</t>
  </si>
  <si>
    <t>RADIATEUR ARTIS 21IHCP 900X1100</t>
  </si>
  <si>
    <t>RZH2150PC936</t>
  </si>
  <si>
    <t>RAD H900 T21 36E SURFACE PLANE</t>
  </si>
  <si>
    <t>CP215C936</t>
  </si>
  <si>
    <t>SAMBA PURE 6T CT. 21HB 900 36E</t>
  </si>
  <si>
    <t>RADIATEUR ARTIS 21IHCP 900X1200</t>
  </si>
  <si>
    <t>RZH2150PC939</t>
  </si>
  <si>
    <t>RAD H900 T21 39E SURFACE PLANE</t>
  </si>
  <si>
    <t>CP215C939</t>
  </si>
  <si>
    <t>SAMBA PURE 6T CT. 21HB 900 39E</t>
  </si>
  <si>
    <t>RADIATEUR ARTIS 21IHCP 900X1300</t>
  </si>
  <si>
    <t>RZH2150PC942</t>
  </si>
  <si>
    <t>RAD H900 T21 42E SURFACE PLANE</t>
  </si>
  <si>
    <t>CP215C942</t>
  </si>
  <si>
    <t>SAMBA PURE 6T CT. 21HB 900 42E</t>
  </si>
  <si>
    <t>RADIATEUR ARTIS 21IHCP 900X1400</t>
  </si>
  <si>
    <t>RZH2250PC312</t>
  </si>
  <si>
    <t>RAD H300 T22 12E SURFACE PLANE</t>
  </si>
  <si>
    <t>CP235C312</t>
  </si>
  <si>
    <t>SAMBA PURE 6T CT. 22HB 300 12E</t>
  </si>
  <si>
    <t>RADIATEUR ARTIS 22IHCP 300X400</t>
  </si>
  <si>
    <t>22 IHCP</t>
  </si>
  <si>
    <t>RZH2250PC315</t>
  </si>
  <si>
    <t>RAD H300 T22 15E SURFACE PLANE</t>
  </si>
  <si>
    <t>CP235C315</t>
  </si>
  <si>
    <t>SAMBA PURE 6T CT. 22HB 300 15E</t>
  </si>
  <si>
    <t>RADIATEUR ARTIS 22IHCP 3005600</t>
  </si>
  <si>
    <t>RZH2250PC318</t>
  </si>
  <si>
    <t>RAD H300 T22 18E SURFACE PLANE</t>
  </si>
  <si>
    <t>CP235C318</t>
  </si>
  <si>
    <t>SAMBA PURE 6T CT. 22HB 300 18E</t>
  </si>
  <si>
    <t>RADIATEUR ARTIS 22IHCP 300X600</t>
  </si>
  <si>
    <t>RZH2250PC321</t>
  </si>
  <si>
    <t>RAD H300 T22 21E SURFACE PLANE</t>
  </si>
  <si>
    <t>CP235C321</t>
  </si>
  <si>
    <t>SAMBA PURE 6T CT. 22HB 300 21E</t>
  </si>
  <si>
    <t>RADIATEUR ARTIS 22IHCP 300X700</t>
  </si>
  <si>
    <t>RZH2250PC324</t>
  </si>
  <si>
    <t>RAD H300 T22 24E SURFACE PLANE</t>
  </si>
  <si>
    <t>CP235C324</t>
  </si>
  <si>
    <t>SAMBA PURE 6T CT. 22HB 300 24E</t>
  </si>
  <si>
    <t>RADIATEUR ARTIS 22IHCP 300X800</t>
  </si>
  <si>
    <t>RZH2250PC327</t>
  </si>
  <si>
    <t>RAD H300 T22 27E SURFACE PLANE</t>
  </si>
  <si>
    <t>CP235C327</t>
  </si>
  <si>
    <t>SAMBA PURE 6T CT. 22HB 300 27E</t>
  </si>
  <si>
    <t>RADIATEUR ARTIS 22IHCP 300X900</t>
  </si>
  <si>
    <t>RZH2250PC330</t>
  </si>
  <si>
    <t>RAD H300 T22 30E SURFACE PLANE</t>
  </si>
  <si>
    <t>CP235C330</t>
  </si>
  <si>
    <t>SAMBA PURE 6T CT. 22HB 300 30E</t>
  </si>
  <si>
    <t>RADIATEUR ARTIS 22IHCP 300X1000</t>
  </si>
  <si>
    <t>RZH2250PC333</t>
  </si>
  <si>
    <t>RAD H300 T22 33E SURFACE PLANE</t>
  </si>
  <si>
    <t>CP235C333</t>
  </si>
  <si>
    <t>SAMBA PURE 6T CT. 22HB 300 33E</t>
  </si>
  <si>
    <t>RADIATEUR ARTIS 22IHCP 300X1100</t>
  </si>
  <si>
    <t>RZH2250PC336</t>
  </si>
  <si>
    <t>RAD H300 T22 36E SURFACE PLANE</t>
  </si>
  <si>
    <t>CP235C336</t>
  </si>
  <si>
    <t>SAMBA PURE 6T CT. 22HB 300 36E</t>
  </si>
  <si>
    <t>RADIATEUR ARTIS 22IHCP 300X1200</t>
  </si>
  <si>
    <t>RZH2250PC339</t>
  </si>
  <si>
    <t>RAD H300 T22 39E SURFACE PLANE</t>
  </si>
  <si>
    <t>CP235C339</t>
  </si>
  <si>
    <t>SAMBA PURE 6T CT. 22HB 300 39E</t>
  </si>
  <si>
    <t>RADIATEUR ARTIS 22IHCP 300X1300</t>
  </si>
  <si>
    <t>RZH2250PC342</t>
  </si>
  <si>
    <t>RAD H300 T22 42E SURFACE PLANE</t>
  </si>
  <si>
    <t>CP235C342</t>
  </si>
  <si>
    <t>SAMBA PURE 6T CT. 22HB 300 42E</t>
  </si>
  <si>
    <t>RADIATEUR ARTIS 22IHCP 300X1400</t>
  </si>
  <si>
    <t>RZH2250PC412</t>
  </si>
  <si>
    <t>RAD H400 T22 12E SURFACE PLANE</t>
  </si>
  <si>
    <t>CP235C412</t>
  </si>
  <si>
    <t>SAMBA PURE 6T CT. 22HB 400 12E</t>
  </si>
  <si>
    <t>RADIATEUR ARTIS 22IHCP 400X400</t>
  </si>
  <si>
    <t>RZH2250PC415</t>
  </si>
  <si>
    <t>RAD H400 T22 15E SURFACE PLANE</t>
  </si>
  <si>
    <t>CP235C415</t>
  </si>
  <si>
    <t>SAMBA PURE 6T CT. 22HB 400 15E</t>
  </si>
  <si>
    <t>RADIATEUR ARTIS 22IHCP 4005600</t>
  </si>
  <si>
    <t>RZH2250PC418</t>
  </si>
  <si>
    <t>RAD H400 T22 18E SURFACE PLANE</t>
  </si>
  <si>
    <t>CP235C418</t>
  </si>
  <si>
    <t>SAMBA PURE 6T CT. 22HB 400 18E</t>
  </si>
  <si>
    <t>RADIATEUR ARTIS 22IHCP 400X600</t>
  </si>
  <si>
    <t>RZH2250PC421</t>
  </si>
  <si>
    <t>RAD H400 T22 21E SURFACE PLANE</t>
  </si>
  <si>
    <t>CP235C421</t>
  </si>
  <si>
    <t>SAMBA PURE 6T CT. 22HB 400 21E</t>
  </si>
  <si>
    <t>RADIATEUR ARTIS 22IHCP 400X700</t>
  </si>
  <si>
    <t>RZH2250PC424</t>
  </si>
  <si>
    <t>RAD H400 T22 24E SURFACE PLANE</t>
  </si>
  <si>
    <t>CP235C424</t>
  </si>
  <si>
    <t>SAMBA PURE 6T CT. 22HB 400 24E</t>
  </si>
  <si>
    <t>RADIATEUR ARTIS 22IHCP 400X800</t>
  </si>
  <si>
    <t>RZH2250PC427</t>
  </si>
  <si>
    <t>RAD H400 T22 27E SURFACE PLANE</t>
  </si>
  <si>
    <t>CP235C427</t>
  </si>
  <si>
    <t>SAMBA PURE 6T CT. 22HB 400 27E</t>
  </si>
  <si>
    <t>RADIATEUR ARTIS 22IHCP 400X900</t>
  </si>
  <si>
    <t>RZH2250PC430</t>
  </si>
  <si>
    <t>RAD H400 T22 30E SURFACE PLANE</t>
  </si>
  <si>
    <t>CP235C430</t>
  </si>
  <si>
    <t>SAMBA PURE 6T CT. 22HB 400 30E</t>
  </si>
  <si>
    <t>RADIATEUR ARTIS 22IHCP 400X1000</t>
  </si>
  <si>
    <t>RZH2250PC433</t>
  </si>
  <si>
    <t>RAD H400 T22 33E SURFACE PLANE</t>
  </si>
  <si>
    <t>CP235C433</t>
  </si>
  <si>
    <t>SAMBA PURE 6T CT. 22HB 400 33E</t>
  </si>
  <si>
    <t>RADIATEUR ARTIS 22IHCP 400X1100</t>
  </si>
  <si>
    <t>RZH2250PC436</t>
  </si>
  <si>
    <t>RAD H400 T22 36E SURFACE PLANE</t>
  </si>
  <si>
    <t>CP235C436</t>
  </si>
  <si>
    <t>SAMBA PURE 6T CT. 22HB 400 36E</t>
  </si>
  <si>
    <t>RADIATEUR ARTIS 22IHCP 400X1200</t>
  </si>
  <si>
    <t>RZH2250PC439</t>
  </si>
  <si>
    <t>RAD H400 T22 39E SURFACE PLANE</t>
  </si>
  <si>
    <t>CP235C439</t>
  </si>
  <si>
    <t>SAMBA PURE 6T CT. 22HB 400 39E</t>
  </si>
  <si>
    <t>RADIATEUR ARTIS 22IHCP 400X1300</t>
  </si>
  <si>
    <t>RZH2250PC442</t>
  </si>
  <si>
    <t>RAD H400 T22 42E SURFACE PLANE</t>
  </si>
  <si>
    <t>CP235C442</t>
  </si>
  <si>
    <t>SAMBA PURE 6T CT. 22HB 400 42E</t>
  </si>
  <si>
    <t>RADIATEUR ARTIS 22IHCP 400X1400</t>
  </si>
  <si>
    <t>RZH2250PC512</t>
  </si>
  <si>
    <t>RAD H500 T22 12E SURFACE PLANE</t>
  </si>
  <si>
    <t>CP235C512</t>
  </si>
  <si>
    <t>SAMBA PURE 6T CT. 22HB 500 12E</t>
  </si>
  <si>
    <t>RADIATEUR ARTIS 22IHCP 500X500</t>
  </si>
  <si>
    <t>RZH2250PC515</t>
  </si>
  <si>
    <t>RAD H500 T22 15E SURFACE PLANE</t>
  </si>
  <si>
    <t>CP235C515</t>
  </si>
  <si>
    <t>SAMBA PURE 6T CT. 22HB 500 15E</t>
  </si>
  <si>
    <t>RADIATEUR ARTIS 22IHCP 5005600</t>
  </si>
  <si>
    <t>RZH2250PC518</t>
  </si>
  <si>
    <t>RAD H500 T22 18E SURFACE PLANE</t>
  </si>
  <si>
    <t>CP235C518</t>
  </si>
  <si>
    <t>SAMBA PURE 6T CT. 22HB 500 18E</t>
  </si>
  <si>
    <t>RADIATEUR ARTIS 22IHCP 500X600</t>
  </si>
  <si>
    <t>RZH2250PC521</t>
  </si>
  <si>
    <t>RAD H500 T22 21E SURFACE PLANE</t>
  </si>
  <si>
    <t>CP235C521</t>
  </si>
  <si>
    <t>SAMBA PURE 6T CT. 22HB 500 21E</t>
  </si>
  <si>
    <t>RADIATEUR ARTIS 22IHCP 500X700</t>
  </si>
  <si>
    <t>RZH2250PC524</t>
  </si>
  <si>
    <t>RAD H500 T22 24E SURFACE PLANE</t>
  </si>
  <si>
    <t>CP235C524</t>
  </si>
  <si>
    <t>SAMBA PURE 6T CT. 22HB 500 24E</t>
  </si>
  <si>
    <t>RADIATEUR ARTIS 22IHCP 500X800</t>
  </si>
  <si>
    <t>RZH2250PC527</t>
  </si>
  <si>
    <t>RAD H500 T22 27E SURFACE PLANE</t>
  </si>
  <si>
    <t>CP235C527</t>
  </si>
  <si>
    <t>SAMBA PURE 6T CT. 22HB 500 27E</t>
  </si>
  <si>
    <t>RADIATEUR ARTIS 22IHCP 500X900</t>
  </si>
  <si>
    <t>RZH2250PC530</t>
  </si>
  <si>
    <t>RAD H500 T22 30E SURFACE PLANE</t>
  </si>
  <si>
    <t>CP235C530</t>
  </si>
  <si>
    <t>SAMBA PURE 6T CT. 22HB 500 30E</t>
  </si>
  <si>
    <t>RADIATEUR ARTIS 22IHCP 500X1000</t>
  </si>
  <si>
    <t>RZH2250PC533</t>
  </si>
  <si>
    <t>RAD H500 T22 33E SURFACE PLANE</t>
  </si>
  <si>
    <t>CP235C533</t>
  </si>
  <si>
    <t>SAMBA PURE 6T CT. 22HB 500 33E</t>
  </si>
  <si>
    <t>RADIATEUR ARTIS 22IHCP 500X1100</t>
  </si>
  <si>
    <t>RZH2250PC536</t>
  </si>
  <si>
    <t>RAD H500 T22 36E SURFACE PLANE</t>
  </si>
  <si>
    <t>CP235C536</t>
  </si>
  <si>
    <t>SAMBA PURE 6T CT. 22HB 500 36E</t>
  </si>
  <si>
    <t>RADIATEUR ARTIS 22IHCP 500X1200</t>
  </si>
  <si>
    <t>RZH2250PC539</t>
  </si>
  <si>
    <t>RAD H500 T22 39E SURFACE PLANE</t>
  </si>
  <si>
    <t>CP235C539</t>
  </si>
  <si>
    <t>SAMBA PURE 6T CT. 22HB 500 39E</t>
  </si>
  <si>
    <t>RADIATEUR ARTIS 22IHCP 500X1300</t>
  </si>
  <si>
    <t>RZH2250PC542</t>
  </si>
  <si>
    <t>RAD H500 T22 42E SURFACE PLANE</t>
  </si>
  <si>
    <t>CP235C542</t>
  </si>
  <si>
    <t>SAMBA PURE 6T CT. 22HB 500 42E</t>
  </si>
  <si>
    <t>RADIATEUR ARTIS 22IHCP 500X1400</t>
  </si>
  <si>
    <t>RZH2250PC612</t>
  </si>
  <si>
    <t>RAD H600 T22 12E SURFACE PLANE</t>
  </si>
  <si>
    <t>CP235C612</t>
  </si>
  <si>
    <t>SAMBA PURE 6T CT. 22HB 600 12E</t>
  </si>
  <si>
    <t>RADIATEUR ARTIS 22IHCP 600X400</t>
  </si>
  <si>
    <t>RZH2250PC615</t>
  </si>
  <si>
    <t>RAD H600 T22 15E SURFACE PLANE</t>
  </si>
  <si>
    <t>CP235C615</t>
  </si>
  <si>
    <t>SAMBA PURE 6T CT. 22HB 600 15E</t>
  </si>
  <si>
    <t>RADIATEUR ARTIS 22IHCP 600X500</t>
  </si>
  <si>
    <t>RZH2250PC618</t>
  </si>
  <si>
    <t>RAD H600 T22 18E SURFACE PLANE</t>
  </si>
  <si>
    <t>CP235C618</t>
  </si>
  <si>
    <t>SAMBA PURE 6T CT. 22HB 600 18E</t>
  </si>
  <si>
    <t>RADIATEUR ARTIS 22IHCP 600X600</t>
  </si>
  <si>
    <t>RZH2250PC621</t>
  </si>
  <si>
    <t>RAD H600 T22 21E SURFACE PLANE</t>
  </si>
  <si>
    <t>CP235C621</t>
  </si>
  <si>
    <t>SAMBA PURE 6T CT. 22HB 600 21E</t>
  </si>
  <si>
    <t>RADIATEUR ARTIS 22IHCP 600X700</t>
  </si>
  <si>
    <t>RZH2250PC624</t>
  </si>
  <si>
    <t>RAD H600 T22 24E SURFACE PLANE</t>
  </si>
  <si>
    <t>CP235C624</t>
  </si>
  <si>
    <t>SAMBA PURE 6T CT. 22HB 600 24E</t>
  </si>
  <si>
    <t>RADIATEUR ARTIS 22IHCP 600X800</t>
  </si>
  <si>
    <t>RZH2250PC627</t>
  </si>
  <si>
    <t>RAD H600 T22 27E SURFACE PLANE</t>
  </si>
  <si>
    <t>CP235C627</t>
  </si>
  <si>
    <t>SAMBA PURE 6T CT. 22HB 600 27E</t>
  </si>
  <si>
    <t>RADIATEUR ARTIS 22IHCP 600X900</t>
  </si>
  <si>
    <t>RZH2250PC630</t>
  </si>
  <si>
    <t>RAD H600 T22 30E SURFACE PLANE</t>
  </si>
  <si>
    <t>CP235C630</t>
  </si>
  <si>
    <t>SAMBA PURE 6T CT. 22HB 600 30E</t>
  </si>
  <si>
    <t>RADIATEUR ARTIS 22IHCP 600X1000</t>
  </si>
  <si>
    <t>RZH2250PC633</t>
  </si>
  <si>
    <t>RAD H600 T22 33E SURFACE PLANE</t>
  </si>
  <si>
    <t>CP235C633</t>
  </si>
  <si>
    <t>SAMBA PURE 6T CT. 22HB 600 33E</t>
  </si>
  <si>
    <t>RADIATEUR ARTIS 22IHCP 600X1100</t>
  </si>
  <si>
    <t>RZH2250PC636</t>
  </si>
  <si>
    <t>RAD H600 T22 36E SURFACE PLANE</t>
  </si>
  <si>
    <t>CP235C636</t>
  </si>
  <si>
    <t>SAMBA PURE 6T CT. 22HB 600 36E</t>
  </si>
  <si>
    <t>RADIATEUR ARTIS 22IHCP 600X1200</t>
  </si>
  <si>
    <t>RZH2250PC639</t>
  </si>
  <si>
    <t>RAD H600 T22 39E SURFACE PLANE</t>
  </si>
  <si>
    <t>CP235C639</t>
  </si>
  <si>
    <t>SAMBA PURE 6T CT. 22HB 600 39E</t>
  </si>
  <si>
    <t>RADIATEUR ARTIS 22IHCP 600X1300</t>
  </si>
  <si>
    <t>RZH2250PC642</t>
  </si>
  <si>
    <t>RAD H600 T22 42E SURFACE PLANE</t>
  </si>
  <si>
    <t>CP235C642</t>
  </si>
  <si>
    <t>SAMBA PURE 6T CT. 22HB 600 42E</t>
  </si>
  <si>
    <t>RADIATEUR ARTIS 22IHCP 600X1400</t>
  </si>
  <si>
    <t>RZH2250PC712</t>
  </si>
  <si>
    <t>RAD H700 T22 12E SURFACE PLANE</t>
  </si>
  <si>
    <t>CP235C712</t>
  </si>
  <si>
    <t>SAMBA PURE 6T CT. 22HB 700 12E</t>
  </si>
  <si>
    <t>RADIATEUR ARTIS 22IHCP 700X400</t>
  </si>
  <si>
    <t>RZH2250PC715</t>
  </si>
  <si>
    <t>RAD H700 T22 15E SURFACE PLANE</t>
  </si>
  <si>
    <t>CP235C715</t>
  </si>
  <si>
    <t>SAMBA PURE 6T CT. 22HB 700 15E</t>
  </si>
  <si>
    <t>RADIATEUR ARTIS 22IHCP 700X500</t>
  </si>
  <si>
    <t>RZH2250PC718</t>
  </si>
  <si>
    <t>RAD H700 T22 18E SURFACE PLANE</t>
  </si>
  <si>
    <t>CP235C718</t>
  </si>
  <si>
    <t>SAMBA PURE 6T CT. 22HB 700 18E</t>
  </si>
  <si>
    <t>RADIATEUR ARTIS 22IHCP 700X600</t>
  </si>
  <si>
    <t>RZH2250PC721</t>
  </si>
  <si>
    <t>RAD H700 T22 21E SURFACE PLANE</t>
  </si>
  <si>
    <t>CP235C721</t>
  </si>
  <si>
    <t>SAMBA PURE 6T CT. 22HB 700 21E</t>
  </si>
  <si>
    <t>RADIATEUR ARTIS 22IHCP 700X700</t>
  </si>
  <si>
    <t>RZH2250PC724</t>
  </si>
  <si>
    <t>RAD H700 T22 24E SURFACE PLANE</t>
  </si>
  <si>
    <t>CP235C724</t>
  </si>
  <si>
    <t>SAMBA PURE 6T CT. 22HB 700 24E</t>
  </si>
  <si>
    <t>RADIATEUR ARTIS 22IHCP 700X800</t>
  </si>
  <si>
    <t>RZH2250PC727</t>
  </si>
  <si>
    <t>RAD H700 T22 27E SURFACE PLANE</t>
  </si>
  <si>
    <t>CP235C727</t>
  </si>
  <si>
    <t>SAMBA PURE 6T CT. 22HB 700 27E</t>
  </si>
  <si>
    <t>RADIATEUR ARTIS 22IHCP 700X900</t>
  </si>
  <si>
    <t>RZH2250PC730</t>
  </si>
  <si>
    <t>RAD H700 T22 30E SURFACE PLANE</t>
  </si>
  <si>
    <t>CP235C730</t>
  </si>
  <si>
    <t>SAMBA PURE 6T CT. 22HB 700 30E</t>
  </si>
  <si>
    <t>RADIATEUR ARTIS 22IHCP 700X1000</t>
  </si>
  <si>
    <t>RZH2250PC733</t>
  </si>
  <si>
    <t>RAD H700 T22 33E SURFACE PLANE</t>
  </si>
  <si>
    <t>CP235C733</t>
  </si>
  <si>
    <t>SAMBA PURE 6T CT. 22HB 700 33E</t>
  </si>
  <si>
    <t>RADIATEUR ARTIS 22IHCP 700X1100</t>
  </si>
  <si>
    <t>RZH2250PC736</t>
  </si>
  <si>
    <t>RAD H700 T22 36E SURFACE PLANE</t>
  </si>
  <si>
    <t>CP235C736</t>
  </si>
  <si>
    <t>SAMBA PURE 6T CT. 22HB 700 36E</t>
  </si>
  <si>
    <t>RADIATEUR ARTIS 22IHCP 700X1200</t>
  </si>
  <si>
    <t>RZH2250PC739</t>
  </si>
  <si>
    <t>RAD H700 T22 39E SURFACE PLANE</t>
  </si>
  <si>
    <t>CP235C739</t>
  </si>
  <si>
    <t>SAMBA PURE 6T CT. 22HB 700 39E</t>
  </si>
  <si>
    <t>RADIATEUR ARTIS 22IHCP 700X1300</t>
  </si>
  <si>
    <t>RZH2250PC742</t>
  </si>
  <si>
    <t>RAD H700 T22 42E SURFACE PLANE</t>
  </si>
  <si>
    <t>CP235C742</t>
  </si>
  <si>
    <t>SAMBA PURE 6T CT. 22HB 700 42E</t>
  </si>
  <si>
    <t>RADIATEUR ARTIS 22IHCP 700X1400</t>
  </si>
  <si>
    <t>RZH2250PC912</t>
  </si>
  <si>
    <t>RAD H900 T22 12E SURFACE PLANE</t>
  </si>
  <si>
    <t>CP235C912</t>
  </si>
  <si>
    <t>SAMBA PURE 6T CT. 22HB 900 12E</t>
  </si>
  <si>
    <t>RADIATEUR ARTIS 22IHCP 900X400</t>
  </si>
  <si>
    <t>RZH2250PC915</t>
  </si>
  <si>
    <t>RAD H900 T22 15E SURFACE PLANE</t>
  </si>
  <si>
    <t>CP235C915</t>
  </si>
  <si>
    <t>SAMBA PURE 6T CT. 22HB 900 15E</t>
  </si>
  <si>
    <t>RADIATEUR ARTIS 22IHCP 900X500</t>
  </si>
  <si>
    <t>RZH2250PC918</t>
  </si>
  <si>
    <t>RAD H900 T22 18E SURFACE PLANE</t>
  </si>
  <si>
    <t>CP235C918</t>
  </si>
  <si>
    <t>SAMBA PURE 6T CT. 22HB 900 18E</t>
  </si>
  <si>
    <t>RADIATEUR ARTIS 22IHCP 900X600</t>
  </si>
  <si>
    <t>RZH2250PC921</t>
  </si>
  <si>
    <t>RAD H900 T22 21E SURFACE PLANE</t>
  </si>
  <si>
    <t>CP235C921</t>
  </si>
  <si>
    <t>SAMBA PURE 6T CT. 22HB 900 21E</t>
  </si>
  <si>
    <t>RADIATEUR ARTIS 22IHCP 900X700</t>
  </si>
  <si>
    <t>RZH2250PC924</t>
  </si>
  <si>
    <t>RAD H900 T22 24E SURFACE PLANE</t>
  </si>
  <si>
    <t>CP235C924</t>
  </si>
  <si>
    <t>SAMBA PURE 6T CT. 22HB 900 24E</t>
  </si>
  <si>
    <t>RADIATEUR ARTIS 22IHCP 900X800</t>
  </si>
  <si>
    <t>RZH2250PC927</t>
  </si>
  <si>
    <t>RAD H900 T22 27E SURFACE PLANE</t>
  </si>
  <si>
    <t>CP235C927</t>
  </si>
  <si>
    <t>SAMBA PURE 6T CT. 22HB 900 27E</t>
  </si>
  <si>
    <t>RADIATEUR ARTIS 22IHCP 900X900</t>
  </si>
  <si>
    <t>RZH2250PC930</t>
  </si>
  <si>
    <t>RAD H900 T22 30E SURFACE PLANE</t>
  </si>
  <si>
    <t>CP235C930</t>
  </si>
  <si>
    <t>SAMBA PURE 6T CT. 22HB 900 30E</t>
  </si>
  <si>
    <t>RADIATEUR ARTIS 22IHCP 900X1000</t>
  </si>
  <si>
    <t>RZH2250PC933</t>
  </si>
  <si>
    <t>RAD H900 T22 33E SURFACE PLANE</t>
  </si>
  <si>
    <t>CP235C933</t>
  </si>
  <si>
    <t>SAMBA PURE 6T CT. 22HB 900 33E</t>
  </si>
  <si>
    <t>RADIATEUR ARTIS 22IHCP 900X1100</t>
  </si>
  <si>
    <t>RZH2250PC936</t>
  </si>
  <si>
    <t>RAD H900 T22 36E SURFACE PLANE</t>
  </si>
  <si>
    <t>CP235C936</t>
  </si>
  <si>
    <t>SAMBA PURE 6T CT. 22HB 900 36E</t>
  </si>
  <si>
    <t>RADIATEUR ARTIS 22IHCP 900X1200</t>
  </si>
  <si>
    <t>RZH2250PC939</t>
  </si>
  <si>
    <t>RAD H900 T22 39E SURFACE PLANE</t>
  </si>
  <si>
    <t>CP235C939</t>
  </si>
  <si>
    <t>SAMBA PURE 6T CT. 22HB 900 39E</t>
  </si>
  <si>
    <t>RADIATEUR ARTIS 22IHCP 900X1300</t>
  </si>
  <si>
    <t>RZH2250PC942</t>
  </si>
  <si>
    <t>RAD H900 T22 42E SURFACE PLANE</t>
  </si>
  <si>
    <t>CP235C942</t>
  </si>
  <si>
    <t>SAMBA PURE 6T CT. 22HB 900 42E</t>
  </si>
  <si>
    <t>RADIATEUR ARTIS 22IHCP 900X1400</t>
  </si>
  <si>
    <t>RZV1180P4445</t>
  </si>
  <si>
    <t>RAD V400 T11 H1500 BG FACADE PLANE</t>
  </si>
  <si>
    <t>C11P6L445</t>
  </si>
  <si>
    <t>SAMBA PURE V 11VRE 1500 400 6E BAS GA</t>
  </si>
  <si>
    <t>RADIATEUR ARTIS 11IVGP 1500X400</t>
  </si>
  <si>
    <t>11 IVGP</t>
  </si>
  <si>
    <t>RZV1180P4454</t>
  </si>
  <si>
    <t>RAD V400 T11 H1800 BG FACADE PLANE</t>
  </si>
  <si>
    <t>C11P6L454</t>
  </si>
  <si>
    <t>SAMBA PURE V 11VRE 1800 400 6E BAS GA</t>
  </si>
  <si>
    <t>RADIATEUR ARTIS 11IVGP 1800X400</t>
  </si>
  <si>
    <t>RZV1180P4460</t>
  </si>
  <si>
    <t>RAD V400 T11 H2000 BG FACADE PLANE</t>
  </si>
  <si>
    <t>C11P6L460</t>
  </si>
  <si>
    <t>SAMBA PURE V 11VRE 2000 400 6E BAS GA</t>
  </si>
  <si>
    <t>RADIATEUR ARTIS 11IVGP 2000X400</t>
  </si>
  <si>
    <t>RZV1180P4466</t>
  </si>
  <si>
    <t>RAD V400 T11 H2200 BG FACADE PLANE</t>
  </si>
  <si>
    <t>C11P6L466</t>
  </si>
  <si>
    <t>SAMBA PURE V 11VRE 2200 400 6E BAS GA</t>
  </si>
  <si>
    <t>RADIATEUR ARTIS 11IVGP 2200X400</t>
  </si>
  <si>
    <t>RZV1180P4472</t>
  </si>
  <si>
    <t>RAD V400 T11 H2400 BG FACADE PLANE</t>
  </si>
  <si>
    <t>C11P6L472</t>
  </si>
  <si>
    <t>SAMBA PURE V 11VRE 2400 400 6E BAS GA</t>
  </si>
  <si>
    <t>RZV1180P4645</t>
  </si>
  <si>
    <t>RAD V600 T11 H1500 BG FACADE PLANE</t>
  </si>
  <si>
    <t>C11P6L645</t>
  </si>
  <si>
    <t>SAMBA PURE V 11VRE 1500 600 9E BAS GA</t>
  </si>
  <si>
    <t>RADIATEUR ARTIS 11IVGP 1500X600</t>
  </si>
  <si>
    <t>RZV1180P4654</t>
  </si>
  <si>
    <t>RAD V600 T11 H1800 BG FACADE PLANE</t>
  </si>
  <si>
    <t>C11P6L654</t>
  </si>
  <si>
    <t>SAMBA PURE V 11VRE 1800 600 9E BAS GA</t>
  </si>
  <si>
    <t>RADIATEUR ARTIS 11IVGP 1800X600</t>
  </si>
  <si>
    <t>RZV1180P4660</t>
  </si>
  <si>
    <t>RAD V600 T11 H2000 BG FACADE PLANE</t>
  </si>
  <si>
    <t>C11P6L660</t>
  </si>
  <si>
    <t>SAMBA PURE V 11VRE 2000 600 9E BAS GA</t>
  </si>
  <si>
    <t>RADIATEUR ARTIS 11IVGP 2000X600</t>
  </si>
  <si>
    <t>RZV1180P4666</t>
  </si>
  <si>
    <t>RAD V600 T11 H2200 BG FACADE PLANE</t>
  </si>
  <si>
    <t>C11P6L666</t>
  </si>
  <si>
    <t>SAMBA PURE V 11VRE 2200 600 9E BAS GA</t>
  </si>
  <si>
    <t>RADIATEUR ARTIS 11IVGP 2200X600</t>
  </si>
  <si>
    <t>RZV1180P4672</t>
  </si>
  <si>
    <t>RAD V600 T11 H2400 BG FACADE PLANE</t>
  </si>
  <si>
    <t>C11P6L672</t>
  </si>
  <si>
    <t>SAMBA PURE V 11VRE 2400 600 9E BAS GA</t>
  </si>
  <si>
    <t>RZV1180P4845</t>
  </si>
  <si>
    <t>RAD V800 T11 H1500 BG FACADE PLANE</t>
  </si>
  <si>
    <t>C11P6L845</t>
  </si>
  <si>
    <t>SAMBA PURE V 11VRE 1500 800 12E BAS GA</t>
  </si>
  <si>
    <t>RADIATEUR ARTIS 11IVGP 1500X800</t>
  </si>
  <si>
    <t>RZV1180P4854</t>
  </si>
  <si>
    <t>RAD V800 T11 H1800 BG FACADE PLANE</t>
  </si>
  <si>
    <t>C11P6L854</t>
  </si>
  <si>
    <t>SAMBA PURE V 11VRE 1800 800 12E BAS GA</t>
  </si>
  <si>
    <t>RADIATEUR ARTIS 11IVGP 1800X800</t>
  </si>
  <si>
    <t>RZV1180P4860</t>
  </si>
  <si>
    <t>RAD V800 T11 H2000 BG FACADE PLANE</t>
  </si>
  <si>
    <t>C11P6L860</t>
  </si>
  <si>
    <t>SAMBA PURE V 11VRE 2000 800 12E BAS GA</t>
  </si>
  <si>
    <t>RADIATEUR ARTIS 11IVGP 2000X800</t>
  </si>
  <si>
    <t>RZV1180P4866</t>
  </si>
  <si>
    <t>RAD V800 T11 H2200 BG FACADE PLANE</t>
  </si>
  <si>
    <t>C11P6L866</t>
  </si>
  <si>
    <t>SAMBA PURE V 11VRE 2200 800 12E BAS GA</t>
  </si>
  <si>
    <t>RADIATEUR ARTIS 11IVGP 2200X800</t>
  </si>
  <si>
    <t>RZV1180P4872</t>
  </si>
  <si>
    <t>RAD V800 T11 H2400 BG FACADE PLANE</t>
  </si>
  <si>
    <t>C11P6L872</t>
  </si>
  <si>
    <t>SAMBA PURE V 11VRE 2400 800 12E BAS GA</t>
  </si>
  <si>
    <t>RZV1180P3445</t>
  </si>
  <si>
    <t>RAD V400 T11 H1500 BD FACADE PLANE</t>
  </si>
  <si>
    <t>C11P6R445</t>
  </si>
  <si>
    <t>SAMBA PURE V 11VRE 1500 400 6E BAS DR</t>
  </si>
  <si>
    <t>RADIATEUR ARTIS 11IVDP 1500X400</t>
  </si>
  <si>
    <t>11 IVDP</t>
  </si>
  <si>
    <t>RZV1180P3454</t>
  </si>
  <si>
    <t>RAD V400 T11 H1800 BD FACADE PLANE</t>
  </si>
  <si>
    <t>C11P6R454</t>
  </si>
  <si>
    <t>SAMBA PURE V 11VRE 1800 400 6E BAS DR</t>
  </si>
  <si>
    <t>RADIATEUR ARTIS 11IVDP 1800X400</t>
  </si>
  <si>
    <t>RZV1180P3460</t>
  </si>
  <si>
    <t>RAD V400 T11 H2000 BD FACADE PLANE</t>
  </si>
  <si>
    <t>C11P6R460</t>
  </si>
  <si>
    <t>SAMBA PURE V 11VRE 2000 400 6E BAS DR</t>
  </si>
  <si>
    <t>RADIATEUR ARTIS 11IVDP 2000X400</t>
  </si>
  <si>
    <t>RZV1180P3466</t>
  </si>
  <si>
    <t>RAD V400 T11 H2200 BD FACADE PLANE</t>
  </si>
  <si>
    <t>C11P6R466</t>
  </si>
  <si>
    <t>SAMBA PURE V 11VRE 2200 400 6E BAS DR</t>
  </si>
  <si>
    <t>RADIATEUR ARTIS 11IVDP 2200X400</t>
  </si>
  <si>
    <t>RZV1180P3472</t>
  </si>
  <si>
    <t>RAD V400 T11 H2400 BD FACADE PLANE</t>
  </si>
  <si>
    <t>C11P6R472</t>
  </si>
  <si>
    <t>SAMBA PURE V 11VRE 2400 400 6E BAS DR</t>
  </si>
  <si>
    <t>RZV1180P3645</t>
  </si>
  <si>
    <t>RAD V600 T11 H1500 BD FACADE PLANE</t>
  </si>
  <si>
    <t>C11P6R645</t>
  </si>
  <si>
    <t>SAMBA PURE V 11VRE 1500 600 9E BAS DR</t>
  </si>
  <si>
    <t>RADIATEUR ARTIS 11IVDP 1500X600</t>
  </si>
  <si>
    <t>RZV1180P3654</t>
  </si>
  <si>
    <t>RAD V600 T11 H1800 BD FACADE PLANE</t>
  </si>
  <si>
    <t>C11P6R654</t>
  </si>
  <si>
    <t>SAMBA PURE V 11VRE 1800 600 9E BAS DR</t>
  </si>
  <si>
    <t>RADIATEUR ARTIS 11IVDP 1800X600</t>
  </si>
  <si>
    <t>RZV1180P3660</t>
  </si>
  <si>
    <t>RAD V600 T11 H2000 BD FACADE PLANE</t>
  </si>
  <si>
    <t>C11P6R660</t>
  </si>
  <si>
    <t>SAMBA PURE V 11VRE 2000 600 9E BAS DR</t>
  </si>
  <si>
    <t>RADIATEUR ARTIS 11IVDP 2000X600</t>
  </si>
  <si>
    <t>RZV1180P3666</t>
  </si>
  <si>
    <t>RAD V600 T11 H2200 BD FACADE PLANE</t>
  </si>
  <si>
    <t>C11P6R666</t>
  </si>
  <si>
    <t>SAMBA PURE V 11VRE 2200 600 9E BAS DR</t>
  </si>
  <si>
    <t>RADIATEUR ARTIS 11IVDP 2200X600</t>
  </si>
  <si>
    <t>RZV1180P3672</t>
  </si>
  <si>
    <t>RAD V600 T11 H2400 BD FACADE PLANE</t>
  </si>
  <si>
    <t>C11P6R672</t>
  </si>
  <si>
    <t>SAMBA PURE V 11VRE 2400 600 9E BAS DR</t>
  </si>
  <si>
    <t>RZV1180P3845</t>
  </si>
  <si>
    <t>RAD V800 T11 H1500 BD FACADE PLANE</t>
  </si>
  <si>
    <t>C11P6R845</t>
  </si>
  <si>
    <t>SAMBA PURE V 11VRE 1500 800 12E BAS DR</t>
  </si>
  <si>
    <t>RADIATEUR ARTIS 11IVDP 1500X800</t>
  </si>
  <si>
    <t>RZV1180P3854</t>
  </si>
  <si>
    <t>RAD V800 T11 H1800 BD FACADE PLANE</t>
  </si>
  <si>
    <t>C11P6R854</t>
  </si>
  <si>
    <t>SAMBA PURE V 11VRE 1800 800 12E BAS DR</t>
  </si>
  <si>
    <t>RADIATEUR ARTIS 11IVDP 1800X800</t>
  </si>
  <si>
    <t>RZV1180P3860</t>
  </si>
  <si>
    <t>RAD V800 T11 H2000 BD FACADE PLANE</t>
  </si>
  <si>
    <t>C11P6R860</t>
  </si>
  <si>
    <t>SAMBA PURE V 11VRE 2000 800 12E BAS DR</t>
  </si>
  <si>
    <t>RADIATEUR ARTIS 11IVDP 2000X800</t>
  </si>
  <si>
    <t>RZV1180P3866</t>
  </si>
  <si>
    <t>RAD V800 T11 H2200 BD FACADE PLANE</t>
  </si>
  <si>
    <t>C11P6R866</t>
  </si>
  <si>
    <t>SAMBA PURE V 11VRE 2200 800 12E BAS DR</t>
  </si>
  <si>
    <t>RADIATEUR ARTIS 11IVDP 2200X800</t>
  </si>
  <si>
    <t>RZV1180P3872</t>
  </si>
  <si>
    <t>RAD V800 T11 H2400 BD FACADE PLANE</t>
  </si>
  <si>
    <t>C11P6R872</t>
  </si>
  <si>
    <t>SAMBA PURE V 11VRE 2400 800 12E BAS DR</t>
  </si>
  <si>
    <t>RZV1180P0445</t>
  </si>
  <si>
    <t>RAD V400 T11 H1500  FACADE PLANE</t>
  </si>
  <si>
    <t>C11P6V445</t>
  </si>
  <si>
    <t>SAMBA PURE VERTICAL 11V HB 1500 400 6E</t>
  </si>
  <si>
    <t>RADIATEUR ARTIS 11VP 1500X400</t>
  </si>
  <si>
    <t>11 VP</t>
  </si>
  <si>
    <t>RZV1180P0454</t>
  </si>
  <si>
    <t>RAD V400 T11 H1800  FACADE PLANE</t>
  </si>
  <si>
    <t>C11P6V454</t>
  </si>
  <si>
    <t>SAMBA PURE VERTICAL 11V HB 1800 400 6E</t>
  </si>
  <si>
    <t>RADIATEUR ARTIS 11VP 1800X400</t>
  </si>
  <si>
    <t>RZV1180P0460</t>
  </si>
  <si>
    <t>RAD V400 T11 H2000  FACADE PLANE</t>
  </si>
  <si>
    <t>C11P6V460</t>
  </si>
  <si>
    <t>SAMBA PURE VERTICAL 11V HB 2000 400 6E</t>
  </si>
  <si>
    <t>RADIATEUR ARTIS 11VP 2000X400</t>
  </si>
  <si>
    <t>RZV1180P0466</t>
  </si>
  <si>
    <t>RAD V400 T11 H2200  FACADE PLANE</t>
  </si>
  <si>
    <t>C11P6V466</t>
  </si>
  <si>
    <t>SAMBA PURE VERTICAL 11V HB 2200 400 6E</t>
  </si>
  <si>
    <t>RADIATEUR ARTIS 11VP 2200X400</t>
  </si>
  <si>
    <t>RZV1180P0472</t>
  </si>
  <si>
    <t>RAD V400 T11 H2400  FACADE PLANE</t>
  </si>
  <si>
    <t>C11P6V472</t>
  </si>
  <si>
    <t>SAMBA PURE VERTICAL 11V HB 2400 400 6E</t>
  </si>
  <si>
    <t>RZV1180P0645</t>
  </si>
  <si>
    <t>RAD V600 T11 H1500  FACADE PLANE</t>
  </si>
  <si>
    <t>C11P6V645</t>
  </si>
  <si>
    <t>SAMBA PURE VERTICAL 11V HB 1500 600 9E</t>
  </si>
  <si>
    <t>RADIATEUR ARTIS 11VP 1500X600</t>
  </si>
  <si>
    <t>RZV1180P0654</t>
  </si>
  <si>
    <t>RAD V600 T11 H1800  FACADE PLANE</t>
  </si>
  <si>
    <t>C11P6V654</t>
  </si>
  <si>
    <t>SAMBA PURE VERTICAL 11V HB 1800 600 9E</t>
  </si>
  <si>
    <t>RADIATEUR ARTIS 11VP 1800X600</t>
  </si>
  <si>
    <t>RZV1180P0660</t>
  </si>
  <si>
    <t>RAD V600 T11 H2000  FACADE PLANE</t>
  </si>
  <si>
    <t>C11P6V660</t>
  </si>
  <si>
    <t>SAMBA PURE VERTICAL 11V HB 2000 600 9E</t>
  </si>
  <si>
    <t>RADIATEUR ARTIS 11VP 2000X600</t>
  </si>
  <si>
    <t>RZV1180P0666</t>
  </si>
  <si>
    <t>RAD V600 T11 H2200  FACADE PLANE</t>
  </si>
  <si>
    <t>C11P6V666</t>
  </si>
  <si>
    <t>SAMBA PURE VERTICAL 11V HB 2200 600 9E</t>
  </si>
  <si>
    <t>RADIATEUR ARTIS 11VP 2200X600</t>
  </si>
  <si>
    <t>RZV1180P0672</t>
  </si>
  <si>
    <t>RAD V600 T11 H2400  FACADE PLANE</t>
  </si>
  <si>
    <t>C11P6V672</t>
  </si>
  <si>
    <t>SAMBA PURE VERTICAL 11V HB 2400 600 9E</t>
  </si>
  <si>
    <t>RZV1180P0845</t>
  </si>
  <si>
    <t>RAD V800 T11 H1500  FACADE PLANE</t>
  </si>
  <si>
    <t>C11P6V845</t>
  </si>
  <si>
    <t>SAMBA PURE VERTICAL 11V HB 1500 800 12E</t>
  </si>
  <si>
    <t>RADIATEUR ARTIS 11VP 1500X800</t>
  </si>
  <si>
    <t>RZV1180P0854</t>
  </si>
  <si>
    <t>RAD V800 T11 H1800  FACADE PLANE</t>
  </si>
  <si>
    <t>C11P6V854</t>
  </si>
  <si>
    <t>SAMBA PURE VERTICAL 11V HB 1800 800 12E</t>
  </si>
  <si>
    <t>RADIATEUR ARTIS 11VP 1800X800</t>
  </si>
  <si>
    <t>RZV1180P0860</t>
  </si>
  <si>
    <t>RAD V800 T11 H2000  FACADE PLANE</t>
  </si>
  <si>
    <t>C11P6V860</t>
  </si>
  <si>
    <t>SAMBA PURE VERTICAL 11V HB 2000 800 12E</t>
  </si>
  <si>
    <t>RADIATEUR ARTIS 11VP 2000X800</t>
  </si>
  <si>
    <t>RZV1180P0866</t>
  </si>
  <si>
    <t>RAD V800 T11 H2200  FACADE PLANE</t>
  </si>
  <si>
    <t>C11P6V866</t>
  </si>
  <si>
    <t>SAMBA PURE VERTICAL 11V HB 2200 800 12E</t>
  </si>
  <si>
    <t>RADIATEUR ARTIS 11VP 2200X800</t>
  </si>
  <si>
    <t>RZV1180P0872</t>
  </si>
  <si>
    <t>RAD V800 T11 H2400  FACADE PLANE</t>
  </si>
  <si>
    <t>C11P6V872</t>
  </si>
  <si>
    <t>SAMBA PURE VERTICAL 11V HB 2400 800 12E</t>
  </si>
  <si>
    <t>RZV2180P4445</t>
  </si>
  <si>
    <t>RAD V400 T21 H1500 BG FACADE PLANE</t>
  </si>
  <si>
    <t>C21P6L445</t>
  </si>
  <si>
    <t>SAMBA PURE V 21VRE 1500 400 6E BAS GA</t>
  </si>
  <si>
    <t>RADIATEUR ARTIS 21IVGP 1500X400</t>
  </si>
  <si>
    <t>21 IVGP</t>
  </si>
  <si>
    <t>RZV2180P4454</t>
  </si>
  <si>
    <t>RAD V400 T21 H1800 BG FACADE PLANE</t>
  </si>
  <si>
    <t>C21P6L454</t>
  </si>
  <si>
    <t>SAMBA PURE V 21VRE 1800 400 6E BAS GA</t>
  </si>
  <si>
    <t>RADIATEUR ARTIS 21IVGP 1800X400</t>
  </si>
  <si>
    <t>RZV2180P4460</t>
  </si>
  <si>
    <t>RAD V400 T21 H2000 BG FACADE PLANE</t>
  </si>
  <si>
    <t>C21P6L460</t>
  </si>
  <si>
    <t>SAMBA PURE V 21VRE 2000 400 6E BAS GA</t>
  </si>
  <si>
    <t>RADIATEUR ARTIS 21IVGP 2000X400</t>
  </si>
  <si>
    <t>RZV2180P4466</t>
  </si>
  <si>
    <t>RAD V400 T21 H2200 BG FACADE PLANE</t>
  </si>
  <si>
    <t>C21P6L466</t>
  </si>
  <si>
    <t>SAMBA PURE V 21VRE 2200 400 6E BAS GA</t>
  </si>
  <si>
    <t>RADIATEUR ARTIS 21IVGP 2200X400</t>
  </si>
  <si>
    <t>RZV2180P4472</t>
  </si>
  <si>
    <t>RAD V400 T21 H2400 BG FACADE PLANE</t>
  </si>
  <si>
    <t>C21P6L472</t>
  </si>
  <si>
    <t>SAMBA PURE V 21VRE 2400 400 6E BAS GA</t>
  </si>
  <si>
    <t>RZV2180P4645</t>
  </si>
  <si>
    <t>RAD V600 T21 H1500 BG FACADE PLANE</t>
  </si>
  <si>
    <t>C21P6L645</t>
  </si>
  <si>
    <t>SAMBA PURE V 21VRE 1500 600 9E BAS GA</t>
  </si>
  <si>
    <t>RADIATEUR ARTIS 21IVGP 1500X600</t>
  </si>
  <si>
    <t>RZV2180P4654</t>
  </si>
  <si>
    <t>RAD V600 T21 H1800 BG FACADE PLANE</t>
  </si>
  <si>
    <t>C21P6L654</t>
  </si>
  <si>
    <t>SAMBA PURE V 21VRE 1800 600 9E BAS GA</t>
  </si>
  <si>
    <t>RADIATEUR ARTIS 21IVGP 1800X600</t>
  </si>
  <si>
    <t>RZV2180P4660</t>
  </si>
  <si>
    <t>RAD V600 T21 H2000 BG FACADE PLANE</t>
  </si>
  <si>
    <t>C21P6L660</t>
  </si>
  <si>
    <t>SAMBA PURE V 21VRE 2000 600 9E BAS GA</t>
  </si>
  <si>
    <t>RADIATEUR ARTIS 21IVGP 2000X600</t>
  </si>
  <si>
    <t>RZV2180P4666</t>
  </si>
  <si>
    <t>RAD V600 T21 H2200 BG FACADE PLANE</t>
  </si>
  <si>
    <t>C21P6L666</t>
  </si>
  <si>
    <t>SAMBA PURE V 21VRE 2200 600 9E BAS GA</t>
  </si>
  <si>
    <t>RADIATEUR ARTIS 21IVGP 2200X600</t>
  </si>
  <si>
    <t>RZV2180P4672</t>
  </si>
  <si>
    <t>RAD V600 T21 H2400 BG FACADE PLANE</t>
  </si>
  <si>
    <t>C21P6L672</t>
  </si>
  <si>
    <t>SAMBA PURE V 21VRE 2400 600 9E BAS GA</t>
  </si>
  <si>
    <t>RZV2180P4845</t>
  </si>
  <si>
    <t>RAD V800 T21 H1500 BG FACADE PLANE</t>
  </si>
  <si>
    <t>C21P6L845</t>
  </si>
  <si>
    <t>SAMBA PURE V 21VRE 1500 800 12E BAS GA</t>
  </si>
  <si>
    <t>RADIATEUR ARTIS 21IVGP 1500X800</t>
  </si>
  <si>
    <t>RZV2180P4854</t>
  </si>
  <si>
    <t>RAD V800 T21 H1800 BG FACADE PLANE</t>
  </si>
  <si>
    <t>C21P6L854</t>
  </si>
  <si>
    <t>SAMBA PURE V 21VRE 1800 800 12E BAS GA</t>
  </si>
  <si>
    <t>RADIATEUR ARTIS 21IVGP 1800X800</t>
  </si>
  <si>
    <t>RZV2180P4860</t>
  </si>
  <si>
    <t>RAD V800 T21 H2000 BG FACADE PLANE</t>
  </si>
  <si>
    <t>C21P6L860</t>
  </si>
  <si>
    <t>SAMBA PURE V 21VRE 2000 800 12E BAS GA</t>
  </si>
  <si>
    <t>RADIATEUR ARTIS 21IVGP 2000X800</t>
  </si>
  <si>
    <t>RZV2180P4866</t>
  </si>
  <si>
    <t>RAD V800 T21 H2200 BG FACADE PLANE</t>
  </si>
  <si>
    <t>C21P6L866</t>
  </si>
  <si>
    <t>SAMBA PURE V 21VRE 2200 800 12E BAS GA</t>
  </si>
  <si>
    <t>RADIATEUR ARTIS 21IVGP 2200X800</t>
  </si>
  <si>
    <t>RZV2180P4872</t>
  </si>
  <si>
    <t>RAD V800 T21 H2400 BG FACADE PLANE</t>
  </si>
  <si>
    <t>C21P6L872</t>
  </si>
  <si>
    <t>SAMBA PURE V 21VRE 2400 800 12E BAS GA</t>
  </si>
  <si>
    <t>RZV2180P3445</t>
  </si>
  <si>
    <t>RAD V400 T21 H1500 BD FACADE PLANE</t>
  </si>
  <si>
    <t>C21P6R445</t>
  </si>
  <si>
    <t>SAMBA PURE V 21VRE 1500 400 6E BAS DR</t>
  </si>
  <si>
    <t>RADIATEUR ARTIS 21IVDP 1500X400</t>
  </si>
  <si>
    <t>21 IVDP</t>
  </si>
  <si>
    <t>RZV2180P3454</t>
  </si>
  <si>
    <t>RAD V400 T21 H1800 BD FACADE PLANE</t>
  </si>
  <si>
    <t>C21P6R454</t>
  </si>
  <si>
    <t>SAMBA PURE V 21VRE 1800 400 6E BAS DR</t>
  </si>
  <si>
    <t>RADIATEUR ARTIS 21IVDP 1800X400</t>
  </si>
  <si>
    <t>RZV2180P3460</t>
  </si>
  <si>
    <t>RAD V400 T21 H2000 BD FACADE PLANE</t>
  </si>
  <si>
    <t>C21P6R460</t>
  </si>
  <si>
    <t>SAMBA PURE V 21VRE 2000 400 6E BAS DR</t>
  </si>
  <si>
    <t>RADIATEUR ARTIS 21IVDP 2000X400</t>
  </si>
  <si>
    <t>RZV2180P3466</t>
  </si>
  <si>
    <t>RAD V400 T21 H2200 BD FACADE PLANE</t>
  </si>
  <si>
    <t>C21P6R466</t>
  </si>
  <si>
    <t>SAMBA PURE V 21VRE 2200 400 6E BAS DR</t>
  </si>
  <si>
    <t>RADIATEUR ARTIS 21IVDP 2200X400</t>
  </si>
  <si>
    <t>RZV2180P3472</t>
  </si>
  <si>
    <t>RAD V400 T21 H2400 BD FACADE PLANE</t>
  </si>
  <si>
    <t>C21P6R472</t>
  </si>
  <si>
    <t>SAMBA PURE V 21VRE 2400 400 6E BAS DR</t>
  </si>
  <si>
    <t>RZV2180P3645</t>
  </si>
  <si>
    <t>RAD V600 T21 H1500 BD FACADE PLANE</t>
  </si>
  <si>
    <t>C21P6R645</t>
  </si>
  <si>
    <t>SAMBA PURE V 21VRE 1500 600 9E BAS DR</t>
  </si>
  <si>
    <t>RADIATEUR ARTIS 21IVDP 1500X600</t>
  </si>
  <si>
    <t>RZV2180P3654</t>
  </si>
  <si>
    <t>RAD V600 T21 H1800 BD FACADE PLANE</t>
  </si>
  <si>
    <t>C21P6R654</t>
  </si>
  <si>
    <t>SAMBA PURE V 21VRE 1800 600 9E BAS DR</t>
  </si>
  <si>
    <t>RADIATEUR ARTIS 21IVDP 1800X600</t>
  </si>
  <si>
    <t>RZV2180P3660</t>
  </si>
  <si>
    <t>RAD V600 T21 H2000 BD FACADE PLANE</t>
  </si>
  <si>
    <t>C21P6R660</t>
  </si>
  <si>
    <t>SAMBA PURE V 21VRE 2000 600 9E BAS DR</t>
  </si>
  <si>
    <t>RADIATEUR ARTIS 21IVDP 2000X600</t>
  </si>
  <si>
    <t>RZV2180P3666</t>
  </si>
  <si>
    <t>RAD V600 T21 H2200 BD FACADE PLANE</t>
  </si>
  <si>
    <t>C21P6R666</t>
  </si>
  <si>
    <t>SAMBA PURE V 21VRE 2200 600 9E BAS DR</t>
  </si>
  <si>
    <t>RADIATEUR ARTIS 21IVDP 2200X600</t>
  </si>
  <si>
    <t>RZV2180P3672</t>
  </si>
  <si>
    <t>RAD V600 T21 H2400 BD FACADE PLANE</t>
  </si>
  <si>
    <t>C21P6R672</t>
  </si>
  <si>
    <t>SAMBA PURE V 21VRE 2400 600 9E BAS DR</t>
  </si>
  <si>
    <t>RZV2180P3845</t>
  </si>
  <si>
    <t>RAD V800 T21 H1500 BD FACADE PLANE</t>
  </si>
  <si>
    <t>C21P6R845</t>
  </si>
  <si>
    <t>SAMBA PURE V 21VRE 1500 800 12E BAS DR</t>
  </si>
  <si>
    <t>RADIATEUR ARTIS 21IVDP 1500X800</t>
  </si>
  <si>
    <t>RZV2180P3854</t>
  </si>
  <si>
    <t>RAD V800 T21 H1800 BD FACADE PLANE</t>
  </si>
  <si>
    <t>C21P6R854</t>
  </si>
  <si>
    <t>SAMBA PURE V 21VRE 1800 800 12E BAS DR</t>
  </si>
  <si>
    <t>RADIATEUR ARTIS 21IVDP 1800X800</t>
  </si>
  <si>
    <t>RZV2180P3860</t>
  </si>
  <si>
    <t>RAD V800 T21 H2000 BD FACADE PLANE</t>
  </si>
  <si>
    <t>C21P6R860</t>
  </si>
  <si>
    <t>SAMBA PURE V 21VRE 2000 800 12E BAS DR</t>
  </si>
  <si>
    <t>RADIATEUR ARTIS 21IVDP 2000X800</t>
  </si>
  <si>
    <t>RZV2180P3866</t>
  </si>
  <si>
    <t>RAD V800 T21 H2200 BD FACADE PLANE</t>
  </si>
  <si>
    <t>C21P6R866</t>
  </si>
  <si>
    <t>SAMBA PURE V 21VRE 2200 800 12E BAS DR</t>
  </si>
  <si>
    <t>RADIATEUR ARTIS 21IVDP 2200X800</t>
  </si>
  <si>
    <t>RZV2180P3872</t>
  </si>
  <si>
    <t>RAD V800 T21 H2400 BD FACADE PLANE</t>
  </si>
  <si>
    <t>C21P6R872</t>
  </si>
  <si>
    <t>SAMBA PURE V 21VRE 2400 800 12E BAS DR</t>
  </si>
  <si>
    <t>RZV2180P0445</t>
  </si>
  <si>
    <t>RAD V400 T21 H1500 FACADE PLANE</t>
  </si>
  <si>
    <t>C21P6V445</t>
  </si>
  <si>
    <t>SAMBA PURE VERTICAL 21V HB 1500 400 6E</t>
  </si>
  <si>
    <t>21V HB</t>
  </si>
  <si>
    <t>RADIATEUR ARTIS 21VP 1500X600</t>
  </si>
  <si>
    <t>21 VP</t>
  </si>
  <si>
    <t>RZV2180P0454</t>
  </si>
  <si>
    <t>RAD V400 T21 H1800 FACADE PLANE</t>
  </si>
  <si>
    <t>C21P6V454</t>
  </si>
  <si>
    <t>SAMBA PURE VERTICAL 21V HB 1800 400 6E</t>
  </si>
  <si>
    <t>RADIATEUR ARTIS 21VP 1800X600</t>
  </si>
  <si>
    <t>RZV2180P0460</t>
  </si>
  <si>
    <t>RAD V400 T21 H2000 FACADE PLANE</t>
  </si>
  <si>
    <t>C21P6V460</t>
  </si>
  <si>
    <t>SAMBA PURE VERTICAL 21V HB 2000 400 6E</t>
  </si>
  <si>
    <t>RADIATEUR ARTIS 21VP 2000X600</t>
  </si>
  <si>
    <t>RZV2180P0466</t>
  </si>
  <si>
    <t>RAD V400 T21 H2200 FACADE PLANE</t>
  </si>
  <si>
    <t>C21P6V466</t>
  </si>
  <si>
    <t>SAMBA PURE VERTICAL 21V HB 2200 400 6E</t>
  </si>
  <si>
    <t>RADIATEUR ARTIS 21VP 2200X600</t>
  </si>
  <si>
    <t>RZV2180P0472</t>
  </si>
  <si>
    <t>RAD V400 T21 H2400 FACADE PLANE</t>
  </si>
  <si>
    <t>C21P6V472</t>
  </si>
  <si>
    <t>SAMBA PURE VERTICAL 21V HB 2400 400 6E</t>
  </si>
  <si>
    <t>RZV2180P0645</t>
  </si>
  <si>
    <t>RAD V600 T21 H1500 FACADE PLANE</t>
  </si>
  <si>
    <t>C21P6V645</t>
  </si>
  <si>
    <t>SAMBA PURE VERTICAL 21V HB 1500 600 9E</t>
  </si>
  <si>
    <t>RADIATEUR ARTIS 21VP 1500X800</t>
  </si>
  <si>
    <t>RZV2180P0654</t>
  </si>
  <si>
    <t>RAD V600 T21 H1800 FACADE PLANE</t>
  </si>
  <si>
    <t>C21P6V654</t>
  </si>
  <si>
    <t>SAMBA PURE VERTICAL 21V HB 1800 600 9E</t>
  </si>
  <si>
    <t>RADIATEUR ARTIS 21VP 1800X800</t>
  </si>
  <si>
    <t>RZV2180P0660</t>
  </si>
  <si>
    <t>RAD V600 T21 H2000 FACADE PLANE</t>
  </si>
  <si>
    <t>C21P6V660</t>
  </si>
  <si>
    <t>SAMBA PURE VERTICAL 21V HB 2000 600 9E</t>
  </si>
  <si>
    <t>RADIATEUR ARTIS 21VP 2000X800</t>
  </si>
  <si>
    <t>RZV2180P0666</t>
  </si>
  <si>
    <t>RAD V600 T21 H2200 FACADE PLANE</t>
  </si>
  <si>
    <t>C21P6V666</t>
  </si>
  <si>
    <t>SAMBA PURE VERTICAL 21V HB 2200 600 9E</t>
  </si>
  <si>
    <t>RADIATEUR ARTIS 21VP 2200X800</t>
  </si>
  <si>
    <t>RZV2180P0672</t>
  </si>
  <si>
    <t>RAD V600 T21 H2400 FACADE PLANE</t>
  </si>
  <si>
    <t>C21P6V672</t>
  </si>
  <si>
    <t>SAMBA PURE VERTICAL 21V HB 2400 600 9E</t>
  </si>
  <si>
    <t>RZV2180P0845</t>
  </si>
  <si>
    <t>RAD V800 T21 H1500 FACADE PLANE</t>
  </si>
  <si>
    <t>C21P6V845</t>
  </si>
  <si>
    <t>SAMBA PURE VERTICAL 21V HB 1500 800 12E</t>
  </si>
  <si>
    <t>RADIATEUR ARTIS 21VP 1500X400</t>
  </si>
  <si>
    <t>RZV2180P0854</t>
  </si>
  <si>
    <t>RAD V800 T21 H1800 FACADE PLANE</t>
  </si>
  <si>
    <t>C21P6V854</t>
  </si>
  <si>
    <t>SAMBA PURE VERTICAL 21V HB 1800 800 12E</t>
  </si>
  <si>
    <t>RADIATEUR ARTIS 21VP 1800X400</t>
  </si>
  <si>
    <t>RZV2180P0860</t>
  </si>
  <si>
    <t>RAD V800 T21 H2000 FACADE PLANE</t>
  </si>
  <si>
    <t>C21P6V860</t>
  </si>
  <si>
    <t>SAMBA PURE VERTICAL 21V HB 2000 800 12E</t>
  </si>
  <si>
    <t>RADIATEUR ARTIS 21VP 2000X400</t>
  </si>
  <si>
    <t>RZV2180P0866</t>
  </si>
  <si>
    <t>RAD V800 T21 H2200 FACADE PLANE</t>
  </si>
  <si>
    <t>C21P6V866</t>
  </si>
  <si>
    <t>SAMBA PURE VERTICAL 21V HB 2200 800 12E</t>
  </si>
  <si>
    <t>RADIATEUR ARTIS 21VP 2200X400</t>
  </si>
  <si>
    <t>RZV2180P0872</t>
  </si>
  <si>
    <t>RAD V800 T21 H2400 FACADE PLANE</t>
  </si>
  <si>
    <t>C21P6V872</t>
  </si>
  <si>
    <t>SAMBA PURE VERTICAL 21V HB 2400 800 12E</t>
  </si>
  <si>
    <t>Rainurée</t>
  </si>
  <si>
    <t>Plane</t>
  </si>
  <si>
    <t>Indicateurs décrivant les impacts environnementaux</t>
  </si>
  <si>
    <t xml:space="preserve">Unité </t>
  </si>
  <si>
    <t xml:space="preserve">Réchauffement climatique </t>
  </si>
  <si>
    <t xml:space="preserve">kg CO2 eq. </t>
  </si>
  <si>
    <t xml:space="preserve">Appauvrissement de la couche d’ozone </t>
  </si>
  <si>
    <t xml:space="preserve">kg CFC-11 eq. </t>
  </si>
  <si>
    <t xml:space="preserve">Acidification des sols et de l’eau </t>
  </si>
  <si>
    <t xml:space="preserve">kg SO2 eq. </t>
  </si>
  <si>
    <t xml:space="preserve">Eutrophisation </t>
  </si>
  <si>
    <t xml:space="preserve">kg(PO4)3- eq. </t>
  </si>
  <si>
    <t xml:space="preserve">Formation d’ozone photochimique </t>
  </si>
  <si>
    <t xml:space="preserve">kg C2H4 eq. </t>
  </si>
  <si>
    <t xml:space="preserve">Épuisement des ressources abiotiques – éléments </t>
  </si>
  <si>
    <t xml:space="preserve">kg Sb eq. </t>
  </si>
  <si>
    <t xml:space="preserve">Épuisement des ressources abiotiques – combustibles fossiles </t>
  </si>
  <si>
    <t xml:space="preserve">MJ (PCI) </t>
  </si>
  <si>
    <t xml:space="preserve">Pollution de l’eau </t>
  </si>
  <si>
    <t xml:space="preserve">m3 </t>
  </si>
  <si>
    <t>Énergie primaire renouvelable, (énergie matière exclue)</t>
  </si>
  <si>
    <t xml:space="preserve">MJ </t>
  </si>
  <si>
    <t xml:space="preserve">Énergie primaire renouvelables utilisées en tant que matière première </t>
  </si>
  <si>
    <t xml:space="preserve">Énergie primaire renouvelable totale </t>
  </si>
  <si>
    <t xml:space="preserve">Énergie primaire non renouvelable, (énergie matière exclue) </t>
  </si>
  <si>
    <t xml:space="preserve">Énergie primaire non renouvelables utilisées en tant que matière première </t>
  </si>
  <si>
    <t xml:space="preserve">Énergie primaire non renouvelable totale </t>
  </si>
  <si>
    <t xml:space="preserve">Utilisation de matière secondaire </t>
  </si>
  <si>
    <t xml:space="preserve">kg </t>
  </si>
  <si>
    <t xml:space="preserve">Utilisation de combustibles secondaires renouvelables </t>
  </si>
  <si>
    <t xml:space="preserve">Utilisation de combustibles secondaires non renouvelables </t>
  </si>
  <si>
    <t xml:space="preserve">Utilisation nette d’eau douce </t>
  </si>
  <si>
    <t xml:space="preserve">Énergie primaire totale </t>
  </si>
  <si>
    <t xml:space="preserve">Déchets dangereux éliminés </t>
  </si>
  <si>
    <t xml:space="preserve">Déchets non dangereux éliminés </t>
  </si>
  <si>
    <t xml:space="preserve">Déchets radioactifs éliminés </t>
  </si>
  <si>
    <t xml:space="preserve">Composants destinés à la réutilisation </t>
  </si>
  <si>
    <t xml:space="preserve">Matériaux destinés au recyclage </t>
  </si>
  <si>
    <t xml:space="preserve">Matériaux destinés à la récupération d’énergie </t>
  </si>
  <si>
    <t xml:space="preserve">Énergie fournie à l’extérieur </t>
  </si>
  <si>
    <t>FICHE PEP ASSOCIEE</t>
  </si>
  <si>
    <t>FAMILLE</t>
  </si>
  <si>
    <t>FAÇADE</t>
  </si>
  <si>
    <t>LARGEUR (mm)</t>
  </si>
  <si>
    <t>DÉSIGNATION</t>
  </si>
  <si>
    <t>MASSE DU RADIATEUR (kg)</t>
  </si>
  <si>
    <t>MASSE DE L'EMBALLAGE (kg)</t>
  </si>
  <si>
    <t>PUISSANCE à DT50K (W)</t>
  </si>
  <si>
    <t>Test ESTERR</t>
  </si>
  <si>
    <t>Utilisation (B1-B7)</t>
  </si>
  <si>
    <t>HAUTEUR (mm)</t>
  </si>
  <si>
    <t>Entrez une référence de produit ou choisissez une référence dans la 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</si>
</sst>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-40C]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rgb="FFFFFFFF"/>
      <name val="Calibri"/>
      <family val="2"/>
      <scheme val="minor"/>
    </font>
    <font>
      <b/>
      <sz val="7.5"/>
      <color rgb="FFFFFFFF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color rgb="FF525757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rgb="FF525757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</font>
    <font>
      <b/>
      <sz val="20"/>
      <name val="Calibri"/>
      <family val="2"/>
    </font>
    <font>
      <i/>
      <sz val="11"/>
      <name val="Calibri"/>
      <family val="2"/>
    </font>
    <font>
      <b/>
      <sz val="18"/>
      <name val="Calibri"/>
      <family val="2"/>
    </font>
    <font>
      <i/>
      <sz val="14"/>
      <name val="Calibri"/>
      <family val="2"/>
    </font>
    <font>
      <sz val="18"/>
      <name val="Calibri"/>
      <family val="2"/>
    </font>
    <font>
      <sz val="28"/>
      <name val="Calibri"/>
      <family val="2"/>
    </font>
    <font>
      <sz val="14"/>
      <name val="Calibri"/>
      <family val="2"/>
    </font>
    <font>
      <sz val="9"/>
      <name val="Calibri"/>
      <family val="2"/>
    </font>
    <font>
      <u/>
      <sz val="11"/>
      <name val="Calibri"/>
      <family val="2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0">
    <xf numFmtId="0" fontId="0" fillId="0" borderId="0"/>
    <xf numFmtId="0" fontId="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Border="0">
      <protection locked="0"/>
    </xf>
    <xf numFmtId="0" fontId="7" fillId="0" borderId="0"/>
    <xf numFmtId="0" fontId="7" fillId="0" borderId="0" applyFill="0" applyProtection="0"/>
    <xf numFmtId="0" fontId="7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/>
    <xf numFmtId="0" fontId="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1" fontId="11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/>
    <xf numFmtId="0" fontId="11" fillId="0" borderId="0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26" fillId="0" borderId="0" xfId="76" applyFont="1"/>
    <xf numFmtId="164" fontId="17" fillId="0" borderId="0" xfId="0" applyNumberFormat="1" applyFont="1" applyAlignment="1">
      <alignment horizontal="left"/>
    </xf>
    <xf numFmtId="0" fontId="5" fillId="0" borderId="0" xfId="76" applyAlignment="1">
      <alignment horizontal="left" vertical="center"/>
    </xf>
    <xf numFmtId="0" fontId="17" fillId="0" borderId="3" xfId="0" applyFont="1" applyBorder="1"/>
    <xf numFmtId="0" fontId="17" fillId="0" borderId="0" xfId="0" applyFont="1" applyBorder="1"/>
    <xf numFmtId="0" fontId="8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3" xfId="0" applyFont="1" applyBorder="1"/>
    <xf numFmtId="0" fontId="6" fillId="0" borderId="3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left"/>
    </xf>
    <xf numFmtId="0" fontId="5" fillId="0" borderId="0" xfId="76" applyAlignment="1">
      <alignment vertical="center"/>
    </xf>
    <xf numFmtId="14" fontId="0" fillId="0" borderId="0" xfId="0" applyNumberFormat="1"/>
    <xf numFmtId="0" fontId="0" fillId="0" borderId="0" xfId="0" applyAlignment="1">
      <alignment wrapText="1"/>
    </xf>
    <xf numFmtId="11" fontId="0" fillId="0" borderId="0" xfId="0" applyNumberFormat="1"/>
    <xf numFmtId="0" fontId="6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3" fillId="3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0" fontId="27" fillId="0" borderId="0" xfId="0" applyFont="1"/>
  </cellXfs>
  <cellStyles count="90">
    <cellStyle name="Lien hypertexte" xfId="76" builtinId="8"/>
    <cellStyle name="Lien hypertexte 2" xfId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Milliers 2" xfId="2"/>
    <cellStyle name="Normal" xfId="0" builtinId="0"/>
    <cellStyle name="Normal 2" xfId="3"/>
    <cellStyle name="Normal 2 2" xfId="79"/>
    <cellStyle name="Normal 2 3" xfId="77"/>
    <cellStyle name="Normal 3" xfId="4"/>
    <cellStyle name="Normal 3 2" xfId="5"/>
    <cellStyle name="Normal 3 3" xfId="6"/>
    <cellStyle name="Normal 3 4" xfId="78"/>
    <cellStyle name="Normal 4" xfId="7"/>
    <cellStyle name="Normal 4 2" xfId="8"/>
    <cellStyle name="Normal 4 2 2" xfId="9"/>
    <cellStyle name="Normal 4 2 2 2" xfId="10"/>
    <cellStyle name="Normal 4 2 2 2 2" xfId="11"/>
    <cellStyle name="Normal 4 2 2 3" xfId="12"/>
    <cellStyle name="Normal 4 2 2 3 2" xfId="13"/>
    <cellStyle name="Normal 4 2 2 4" xfId="14"/>
    <cellStyle name="Normal 4 2 2 4 2" xfId="15"/>
    <cellStyle name="Normal 4 2 2 5" xfId="16"/>
    <cellStyle name="Normal 4 2 3" xfId="17"/>
    <cellStyle name="Normal 4 2 3 2" xfId="18"/>
    <cellStyle name="Normal 4 2 4" xfId="19"/>
    <cellStyle name="Normal 4 2 4 2" xfId="20"/>
    <cellStyle name="Normal 4 2 5" xfId="21"/>
    <cellStyle name="Normal 4 3" xfId="22"/>
    <cellStyle name="Normal 4 3 2" xfId="23"/>
    <cellStyle name="Normal 4 4" xfId="24"/>
    <cellStyle name="Normal 4 4 2" xfId="25"/>
    <cellStyle name="Normal 4 5" xfId="26"/>
    <cellStyle name="Normal 4 5 2" xfId="27"/>
    <cellStyle name="Normal 4 6" xfId="28"/>
    <cellStyle name="Normal 5" xfId="29"/>
    <cellStyle name="Normal 6" xfId="30"/>
    <cellStyle name="Normal 6 2" xfId="31"/>
    <cellStyle name="Normal 6 2 2" xfId="32"/>
    <cellStyle name="Normal 6 2 2 2" xfId="33"/>
    <cellStyle name="Normal 6 2 3" xfId="34"/>
    <cellStyle name="Normal 6 2 3 2" xfId="35"/>
    <cellStyle name="Normal 6 2 4" xfId="36"/>
    <cellStyle name="Normal 6 3" xfId="37"/>
    <cellStyle name="Normal 6 3 2" xfId="38"/>
    <cellStyle name="Normal 6 4" xfId="39"/>
    <cellStyle name="Normal 6 4 2" xfId="40"/>
    <cellStyle name="Normal 6 5" xfId="41"/>
    <cellStyle name="Normal 6 5 2" xfId="42"/>
    <cellStyle name="Normal 6 6" xfId="43"/>
    <cellStyle name="Normal 6 7" xfId="80"/>
    <cellStyle name="Normal 7" xfId="44"/>
    <cellStyle name="Normal 7 2" xfId="45"/>
    <cellStyle name="Normal 7 2 2" xfId="46"/>
    <cellStyle name="Normal 7 2 2 2" xfId="47"/>
    <cellStyle name="Normal 7 2 3" xfId="48"/>
    <cellStyle name="Normal 7 2 3 2" xfId="49"/>
    <cellStyle name="Normal 7 2 4" xfId="50"/>
    <cellStyle name="Normal 7 3" xfId="51"/>
    <cellStyle name="Normal 7 3 2" xfId="52"/>
    <cellStyle name="Normal 7 4" xfId="53"/>
    <cellStyle name="Normal 7 4 2" xfId="54"/>
    <cellStyle name="Normal 7 5" xfId="55"/>
    <cellStyle name="Normal 7 5 2" xfId="56"/>
    <cellStyle name="Normal 7 6" xfId="57"/>
    <cellStyle name="Normal 7 7" xfId="58"/>
    <cellStyle name="Normal 8" xfId="59"/>
    <cellStyle name="Normal 9" xfId="60"/>
    <cellStyle name="Pourcentage 2" xfId="61"/>
    <cellStyle name="Pourcentage 2 2" xfId="62"/>
    <cellStyle name="Pourcentage 2 2 2" xfId="63"/>
    <cellStyle name="Pourcentage 2 2 2 2" xfId="64"/>
    <cellStyle name="Pourcentage 2 2 3" xfId="65"/>
    <cellStyle name="Pourcentage 2 2 3 2" xfId="66"/>
    <cellStyle name="Pourcentage 2 2 4" xfId="67"/>
    <cellStyle name="Pourcentage 2 3" xfId="68"/>
    <cellStyle name="Pourcentage 2 3 2" xfId="69"/>
    <cellStyle name="Pourcentage 2 4" xfId="70"/>
    <cellStyle name="Pourcentage 2 4 2" xfId="71"/>
    <cellStyle name="Pourcentage 2 5" xfId="72"/>
    <cellStyle name="Pourcentage 2 5 2" xfId="73"/>
    <cellStyle name="Pourcentage 2 6" xfId="74"/>
    <cellStyle name="Pourcentage 3" xfId="75"/>
  </cellStyles>
  <dxfs count="0"/>
  <tableStyles count="0" defaultTableStyle="TableStyleMedium2" defaultPivotStyle="PivotStyleLight16"/>
  <colors>
    <mruColors>
      <color rgb="FF52575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368301</xdr:rowOff>
    </xdr:from>
    <xdr:to>
      <xdr:col>2</xdr:col>
      <xdr:colOff>631598</xdr:colOff>
      <xdr:row>10</xdr:row>
      <xdr:rowOff>66675</xdr:rowOff>
    </xdr:to>
    <xdr:pic>
      <xdr:nvPicPr>
        <xdr:cNvPr id="3" name="Image 2" descr="AdvanceDesign_CMJN_BD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06"/>
        <a:stretch/>
      </xdr:blipFill>
      <xdr:spPr bwMode="auto">
        <a:xfrm>
          <a:off x="0" y="368301"/>
          <a:ext cx="1650773" cy="25749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45</xdr:row>
      <xdr:rowOff>101601</xdr:rowOff>
    </xdr:from>
    <xdr:to>
      <xdr:col>2</xdr:col>
      <xdr:colOff>91599</xdr:colOff>
      <xdr:row>46</xdr:row>
      <xdr:rowOff>138416</xdr:rowOff>
    </xdr:to>
    <xdr:pic>
      <xdr:nvPicPr>
        <xdr:cNvPr id="7" name="Image 6" descr="BDR.tif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04301"/>
          <a:ext cx="1259999" cy="21461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0</xdr:row>
      <xdr:rowOff>95250</xdr:rowOff>
    </xdr:from>
    <xdr:to>
      <xdr:col>7</xdr:col>
      <xdr:colOff>0</xdr:colOff>
      <xdr:row>2</xdr:row>
      <xdr:rowOff>14692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95250"/>
          <a:ext cx="2047875" cy="643342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50800</xdr:rowOff>
    </xdr:from>
    <xdr:to>
      <xdr:col>0</xdr:col>
      <xdr:colOff>924522</xdr:colOff>
      <xdr:row>73</xdr:row>
      <xdr:rowOff>68400</xdr:rowOff>
    </xdr:to>
    <xdr:pic>
      <xdr:nvPicPr>
        <xdr:cNvPr id="6" name="Image 5" descr="AdvanceDesign_CMJN_BD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alphaModFix amt="3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06"/>
        <a:stretch/>
      </xdr:blipFill>
      <xdr:spPr bwMode="auto">
        <a:xfrm>
          <a:off x="0" y="16230600"/>
          <a:ext cx="924522" cy="14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12700</xdr:colOff>
      <xdr:row>76</xdr:row>
      <xdr:rowOff>88900</xdr:rowOff>
    </xdr:from>
    <xdr:to>
      <xdr:col>0</xdr:col>
      <xdr:colOff>1272699</xdr:colOff>
      <xdr:row>77</xdr:row>
      <xdr:rowOff>125715</xdr:rowOff>
    </xdr:to>
    <xdr:pic>
      <xdr:nvPicPr>
        <xdr:cNvPr id="4" name="Image 3" descr="BDR.tif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8224500"/>
          <a:ext cx="1259999" cy="214615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266700</xdr:colOff>
      <xdr:row>0</xdr:row>
      <xdr:rowOff>76200</xdr:rowOff>
    </xdr:from>
    <xdr:to>
      <xdr:col>14</xdr:col>
      <xdr:colOff>714375</xdr:colOff>
      <xdr:row>2</xdr:row>
      <xdr:rowOff>71842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0" y="76200"/>
          <a:ext cx="2047875" cy="64334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ep-ecopassport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tabSelected="1" workbookViewId="0">
      <selection activeCell="I9" sqref="I9"/>
    </sheetView>
  </sheetViews>
  <sheetFormatPr baseColWidth="10" defaultColWidth="10.85546875" defaultRowHeight="15"/>
  <cols>
    <col min="1" max="1" width="7.28515625" style="13" customWidth="1"/>
    <col min="2" max="2" width="8" style="13" customWidth="1"/>
    <col min="3" max="3" width="26.140625" style="13" customWidth="1"/>
    <col min="4" max="4" width="20.7109375" style="13" customWidth="1"/>
    <col min="5" max="5" width="9.140625" style="13" customWidth="1"/>
    <col min="6" max="16384" width="10.85546875" style="13"/>
  </cols>
  <sheetData>
    <row r="1" spans="2:11" ht="42" customHeight="1">
      <c r="C1" s="14"/>
    </row>
    <row r="2" spans="2:11">
      <c r="C2" s="15"/>
    </row>
    <row r="3" spans="2:11">
      <c r="C3" s="15"/>
    </row>
    <row r="4" spans="2:11" ht="23.25">
      <c r="C4" s="16" t="s">
        <v>0</v>
      </c>
    </row>
    <row r="5" spans="2:11">
      <c r="C5" s="15" t="s">
        <v>1</v>
      </c>
    </row>
    <row r="6" spans="2:11">
      <c r="C6" s="15"/>
    </row>
    <row r="7" spans="2:11" ht="18.75">
      <c r="C7" s="17"/>
    </row>
    <row r="8" spans="2:11" ht="23.25">
      <c r="C8" s="18" t="s">
        <v>81</v>
      </c>
    </row>
    <row r="9" spans="2:11" ht="23.25">
      <c r="C9" s="18"/>
    </row>
    <row r="10" spans="2:11" s="19" customFormat="1" ht="36">
      <c r="C10" s="20" t="s">
        <v>82</v>
      </c>
      <c r="F10" s="13"/>
      <c r="G10" s="13"/>
      <c r="H10" s="13"/>
      <c r="I10" s="13"/>
      <c r="J10" s="13"/>
      <c r="K10" s="13"/>
    </row>
    <row r="11" spans="2:11" s="19" customFormat="1">
      <c r="E11" s="13"/>
      <c r="F11" s="13"/>
      <c r="G11" s="13"/>
      <c r="H11" s="13"/>
      <c r="I11" s="13"/>
      <c r="J11" s="13"/>
      <c r="K11" s="13"/>
    </row>
    <row r="12" spans="2:11" s="19" customFormat="1" ht="18.75">
      <c r="B12" s="21" t="s">
        <v>3</v>
      </c>
      <c r="C12" s="21"/>
      <c r="D12" s="21"/>
      <c r="E12" s="13"/>
      <c r="F12" s="13"/>
      <c r="H12" s="13"/>
      <c r="I12" s="13"/>
      <c r="J12" s="13"/>
      <c r="K12" s="13"/>
    </row>
    <row r="13" spans="2:11" s="19" customFormat="1">
      <c r="C13" s="19" t="s">
        <v>2</v>
      </c>
    </row>
    <row r="14" spans="2:11" s="19" customFormat="1">
      <c r="C14" s="19" t="s">
        <v>70</v>
      </c>
      <c r="D14" s="37"/>
    </row>
    <row r="15" spans="2:11" s="19" customFormat="1">
      <c r="C15" s="19" t="s">
        <v>83</v>
      </c>
      <c r="D15" s="19" t="s">
        <v>88</v>
      </c>
    </row>
    <row r="16" spans="2:11" s="19" customFormat="1">
      <c r="C16" s="19" t="s">
        <v>84</v>
      </c>
      <c r="D16" s="19" t="s">
        <v>89</v>
      </c>
    </row>
    <row r="17" spans="2:11" s="19" customFormat="1">
      <c r="C17" s="19" t="s">
        <v>85</v>
      </c>
      <c r="D17" s="19" t="s">
        <v>90</v>
      </c>
    </row>
    <row r="18" spans="2:11" s="19" customFormat="1">
      <c r="C18" s="19" t="s">
        <v>86</v>
      </c>
      <c r="D18" s="19" t="s">
        <v>91</v>
      </c>
    </row>
    <row r="19" spans="2:11" s="19" customFormat="1"/>
    <row r="20" spans="2:11" s="19" customFormat="1">
      <c r="C20" s="22" t="s">
        <v>75</v>
      </c>
      <c r="D20" s="23" t="s">
        <v>76</v>
      </c>
    </row>
    <row r="21" spans="2:11">
      <c r="B21" s="19"/>
      <c r="C21" s="22" t="s">
        <v>71</v>
      </c>
      <c r="D21" s="24" t="s">
        <v>72</v>
      </c>
      <c r="F21" s="19"/>
      <c r="H21" s="19"/>
      <c r="I21" s="19"/>
      <c r="J21" s="19"/>
      <c r="K21" s="19"/>
    </row>
    <row r="22" spans="2:11">
      <c r="B22" s="19"/>
      <c r="C22" s="22" t="s">
        <v>73</v>
      </c>
      <c r="D22" s="24" t="s">
        <v>74</v>
      </c>
      <c r="F22" s="19"/>
      <c r="H22" s="19"/>
      <c r="I22" s="19"/>
      <c r="J22" s="19"/>
      <c r="K22" s="19"/>
    </row>
    <row r="23" spans="2:11" s="25" customFormat="1" ht="15.95" customHeight="1">
      <c r="B23" s="19"/>
      <c r="C23" s="22" t="s">
        <v>77</v>
      </c>
      <c r="D23" s="28" t="s">
        <v>78</v>
      </c>
      <c r="F23" s="19"/>
      <c r="H23" s="19"/>
      <c r="I23" s="19"/>
      <c r="J23" s="19"/>
      <c r="K23" s="19"/>
    </row>
    <row r="25" spans="2:11" ht="18.75">
      <c r="B25" s="21" t="s">
        <v>80</v>
      </c>
      <c r="C25" s="21"/>
    </row>
    <row r="26" spans="2:11" ht="45.75" customHeight="1">
      <c r="B26" s="25"/>
      <c r="C26" s="45" t="s">
        <v>87</v>
      </c>
      <c r="D26" s="45"/>
      <c r="E26" s="45"/>
      <c r="F26" s="45"/>
    </row>
    <row r="27" spans="2:11">
      <c r="B27" s="25"/>
      <c r="C27" s="19"/>
    </row>
    <row r="28" spans="2:11" ht="18.75">
      <c r="B28" s="21" t="s">
        <v>9</v>
      </c>
      <c r="C28" s="21"/>
      <c r="D28" s="21"/>
    </row>
    <row r="29" spans="2:11">
      <c r="C29" s="36">
        <v>43709</v>
      </c>
      <c r="D29" s="27"/>
    </row>
    <row r="31" spans="2:11" ht="18.75">
      <c r="B31" s="21" t="s">
        <v>68</v>
      </c>
      <c r="C31" s="21"/>
      <c r="D31" s="21"/>
    </row>
    <row r="32" spans="2:11">
      <c r="C32" s="26" t="s">
        <v>69</v>
      </c>
      <c r="D32" s="26"/>
    </row>
    <row r="35" spans="1:9">
      <c r="A35" s="4"/>
      <c r="B35" s="4"/>
    </row>
    <row r="36" spans="1:9">
      <c r="A36" s="30"/>
      <c r="B36" s="30"/>
      <c r="C36" s="30"/>
      <c r="D36" s="30"/>
      <c r="E36" s="30"/>
      <c r="F36" s="30"/>
      <c r="G36" s="30"/>
      <c r="H36" s="30"/>
      <c r="I36" s="30"/>
    </row>
    <row r="37" spans="1:9">
      <c r="A37" s="30"/>
      <c r="B37" s="30"/>
      <c r="C37" s="30"/>
      <c r="D37" s="30"/>
      <c r="E37" s="30"/>
      <c r="F37" s="30"/>
      <c r="G37" s="30"/>
      <c r="H37" s="30"/>
      <c r="I37" s="30"/>
    </row>
    <row r="44" spans="1:9">
      <c r="A44" s="4" t="s">
        <v>79</v>
      </c>
      <c r="B44" s="4"/>
    </row>
    <row r="45" spans="1:9">
      <c r="A45" s="29"/>
      <c r="B45" s="29"/>
      <c r="C45" s="29"/>
      <c r="D45" s="29"/>
      <c r="E45" s="29"/>
      <c r="F45" s="29"/>
      <c r="G45" s="30"/>
      <c r="H45" s="30"/>
      <c r="I45" s="30"/>
    </row>
    <row r="46" spans="1:9">
      <c r="G46" s="30"/>
      <c r="H46" s="30"/>
      <c r="I46" s="30"/>
    </row>
  </sheetData>
  <sheetProtection password="D559" sheet="1" objects="1" scenarios="1"/>
  <mergeCells count="1">
    <mergeCell ref="C26:F26"/>
  </mergeCells>
  <phoneticPr fontId="15" type="noConversion"/>
  <hyperlinks>
    <hyperlink ref="D23" r:id="rId1"/>
  </hyperlinks>
  <pageMargins left="0.70000000000000007" right="0.70000000000000007" top="0.75000000000000011" bottom="0.75000000000000011" header="0.30000000000000004" footer="0.30000000000000004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79"/>
  <sheetViews>
    <sheetView showGridLines="0" workbookViewId="0">
      <selection activeCell="F8" sqref="F8"/>
    </sheetView>
  </sheetViews>
  <sheetFormatPr baseColWidth="10" defaultColWidth="10.85546875" defaultRowHeight="15"/>
  <cols>
    <col min="1" max="1" width="44" style="2" customWidth="1"/>
    <col min="2" max="2" width="16" style="2" customWidth="1"/>
    <col min="3" max="3" width="14.42578125" style="2" customWidth="1"/>
    <col min="4" max="7" width="12" style="2" customWidth="1"/>
    <col min="8" max="9" width="12" style="1" customWidth="1"/>
    <col min="10" max="15" width="12" style="2" customWidth="1"/>
    <col min="16" max="16384" width="10.85546875" style="2"/>
  </cols>
  <sheetData>
    <row r="1" spans="1:9" ht="36">
      <c r="A1" s="11" t="s">
        <v>66</v>
      </c>
      <c r="G1" s="1"/>
      <c r="I1" s="2"/>
    </row>
    <row r="2" spans="1:9">
      <c r="G2" s="1"/>
      <c r="I2" s="2"/>
    </row>
    <row r="3" spans="1:9" ht="18.75">
      <c r="B3" s="10" t="s">
        <v>67</v>
      </c>
      <c r="C3" s="43">
        <v>7674179</v>
      </c>
      <c r="D3" s="48" t="s">
        <v>7396</v>
      </c>
      <c r="I3" s="2"/>
    </row>
    <row r="4" spans="1:9">
      <c r="C4" s="2" t="str">
        <f>IF(ISERROR(B18)=TRUE,"Ce produit n'est pas référencé","")</f>
        <v/>
      </c>
      <c r="I4" s="2"/>
    </row>
    <row r="5" spans="1:9">
      <c r="A5" s="31"/>
      <c r="B5" s="32" t="s">
        <v>7385</v>
      </c>
      <c r="C5" s="46" t="str">
        <f>IF(ISERROR(B18),"",(VLOOKUP(B17,Données!A5:B8,2,FALSE)))</f>
        <v>DDTH-00004-V01.01-FR</v>
      </c>
      <c r="D5" s="46"/>
      <c r="I5" s="2"/>
    </row>
    <row r="6" spans="1:9">
      <c r="A6" s="31"/>
      <c r="B6" s="32" t="s">
        <v>7386</v>
      </c>
      <c r="C6" s="46" t="str">
        <f>IF(ISERROR(B18),"",(VLOOKUP($C$3,'List radiateurs'!$H$6:$AD$1500,3,FALSE)))</f>
        <v>ARTIS décor classique</v>
      </c>
      <c r="D6" s="46"/>
      <c r="I6" s="2"/>
    </row>
    <row r="7" spans="1:9">
      <c r="A7" s="31"/>
      <c r="B7" s="32" t="s">
        <v>111</v>
      </c>
      <c r="C7" s="46" t="str">
        <f>IF(ISERROR(B18),"",(VLOOKUP($C$3,'List radiateurs'!$H$6:$AD$1500,4,FALSE)))</f>
        <v>21 IHC</v>
      </c>
      <c r="D7" s="46"/>
      <c r="I7" s="2"/>
    </row>
    <row r="8" spans="1:9">
      <c r="A8" s="31"/>
      <c r="B8" s="32" t="s">
        <v>7387</v>
      </c>
      <c r="C8" s="46" t="str">
        <f>IF(ISERROR(B18),"",(VLOOKUP(B17,Données!A5:C8,3,FALSE)))</f>
        <v>Rainurée</v>
      </c>
      <c r="D8" s="46"/>
      <c r="I8" s="2"/>
    </row>
    <row r="9" spans="1:9">
      <c r="A9" s="31"/>
      <c r="B9" s="32" t="s">
        <v>7395</v>
      </c>
      <c r="C9" s="46">
        <f>IF(ISERROR(B18),"",VLOOKUP($C$3,'List radiateurs'!$H$6:$AD$1500,6,FALSE))</f>
        <v>400</v>
      </c>
      <c r="D9" s="46"/>
      <c r="I9" s="2"/>
    </row>
    <row r="10" spans="1:9">
      <c r="A10" s="31"/>
      <c r="B10" s="32" t="s">
        <v>7388</v>
      </c>
      <c r="C10" s="46">
        <f>IF(ISERROR(B18),"",VLOOKUP($C$3,'List radiateurs'!$H$6:$AD$1500,9,FALSE))</f>
        <v>800</v>
      </c>
      <c r="D10" s="46"/>
      <c r="I10" s="2"/>
    </row>
    <row r="11" spans="1:9">
      <c r="A11" s="31"/>
      <c r="B11" s="32" t="s">
        <v>7389</v>
      </c>
      <c r="C11" s="42" t="str">
        <f>IF(ISERROR(B18),"",VLOOKUP($C$3,'List radiateurs'!$H$6:$AD$1500,2,FALSE))</f>
        <v>RADIATEUR ARTIS 21 IHC 400X800</v>
      </c>
      <c r="D11" s="42"/>
      <c r="I11" s="2"/>
    </row>
    <row r="12" spans="1:9">
      <c r="A12" s="31"/>
      <c r="B12" s="32" t="s">
        <v>7390</v>
      </c>
      <c r="C12" s="47">
        <f>IF(ISERROR(B18),"",VLOOKUP($C$3,'List radiateurs'!$H$6:$AD$1500,12,FALSE))</f>
        <v>15.598000000000001</v>
      </c>
      <c r="D12" s="47"/>
      <c r="I12" s="2"/>
    </row>
    <row r="13" spans="1:9">
      <c r="A13" s="31"/>
      <c r="B13" s="32" t="s">
        <v>7391</v>
      </c>
      <c r="C13" s="47">
        <f>IF(ISERROR(B18),"",VLOOKUP($C$3,'List radiateurs'!$H$6:$AD$1500,15,FALSE))</f>
        <v>1.766</v>
      </c>
      <c r="D13" s="47"/>
      <c r="I13" s="2"/>
    </row>
    <row r="14" spans="1:9">
      <c r="A14" s="31"/>
      <c r="B14" s="32" t="s">
        <v>7392</v>
      </c>
      <c r="C14" s="46">
        <f>IF(ISERROR(B18),"",VLOOKUP($C$3,'List radiateurs'!$H$6:$AD$1500,18,FALSE))</f>
        <v>703</v>
      </c>
      <c r="D14" s="46"/>
      <c r="H14" s="2"/>
      <c r="I14" s="2"/>
    </row>
    <row r="15" spans="1:9">
      <c r="C15" s="12"/>
      <c r="H15" s="2"/>
      <c r="I15" s="2"/>
    </row>
    <row r="16" spans="1:9" hidden="1">
      <c r="C16" s="3"/>
      <c r="I16" s="2"/>
    </row>
    <row r="17" spans="1:15" hidden="1">
      <c r="A17" s="2" t="s">
        <v>98</v>
      </c>
      <c r="B17" s="2">
        <f>IF(ISERROR(B16),"",(VLOOKUP($C$3,'List radiateurs'!$H$6:$AJ$1500,29,FALSE)))</f>
        <v>1</v>
      </c>
      <c r="I17" s="2"/>
    </row>
    <row r="18" spans="1:15" ht="30" hidden="1">
      <c r="A18" s="2" t="s">
        <v>7393</v>
      </c>
      <c r="B18" s="2" t="str">
        <f>VLOOKUP($C$3,'List radiateurs'!$H$6:$AD$1500,4,FALSE)</f>
        <v>21 IHC</v>
      </c>
      <c r="C18" s="2">
        <v>2</v>
      </c>
      <c r="D18" s="5" t="s">
        <v>5</v>
      </c>
      <c r="E18" s="5" t="s">
        <v>6</v>
      </c>
      <c r="F18" s="5" t="s">
        <v>7</v>
      </c>
      <c r="G18" s="5" t="s">
        <v>7394</v>
      </c>
      <c r="H18" s="41" t="s">
        <v>8</v>
      </c>
      <c r="I18" s="2"/>
    </row>
    <row r="19" spans="1:15" hidden="1">
      <c r="A19" s="2" t="s">
        <v>19</v>
      </c>
      <c r="D19" s="2">
        <v>0.68600000000000005</v>
      </c>
      <c r="E19" s="2">
        <v>0.68600000000000005</v>
      </c>
      <c r="F19" s="2">
        <v>0.71299999999999997</v>
      </c>
      <c r="G19" s="2">
        <v>1</v>
      </c>
      <c r="H19" s="1">
        <v>0.68400000000000005</v>
      </c>
      <c r="I19" s="2"/>
    </row>
    <row r="20" spans="1:15">
      <c r="G20" s="1"/>
      <c r="I20" s="2"/>
    </row>
    <row r="21" spans="1:15">
      <c r="A21" s="8"/>
      <c r="B21" s="33" t="s">
        <v>10</v>
      </c>
      <c r="C21" s="33" t="s">
        <v>62</v>
      </c>
      <c r="D21" s="33" t="s">
        <v>11</v>
      </c>
      <c r="E21" s="33" t="s">
        <v>12</v>
      </c>
      <c r="F21" s="33" t="s">
        <v>13</v>
      </c>
      <c r="G21" s="33" t="s">
        <v>14</v>
      </c>
      <c r="H21" s="33" t="s">
        <v>15</v>
      </c>
      <c r="I21" s="33" t="s">
        <v>16</v>
      </c>
      <c r="J21" s="33" t="s">
        <v>17</v>
      </c>
      <c r="K21" s="33" t="s">
        <v>53</v>
      </c>
      <c r="L21" s="33" t="s">
        <v>54</v>
      </c>
      <c r="M21" s="33" t="s">
        <v>55</v>
      </c>
      <c r="N21" s="33" t="s">
        <v>18</v>
      </c>
      <c r="O21" s="33" t="s">
        <v>56</v>
      </c>
    </row>
    <row r="22" spans="1:15" ht="28.5" customHeight="1">
      <c r="A22" s="6" t="s">
        <v>20</v>
      </c>
      <c r="B22" s="7" t="s">
        <v>21</v>
      </c>
      <c r="C22" s="9">
        <f>SUM(D22:H22)</f>
        <v>75.384073000000001</v>
      </c>
      <c r="D22" s="9">
        <f>IF(ISERROR($B$18),"",Données!E11*D$19)</f>
        <v>70.658000000000001</v>
      </c>
      <c r="E22" s="9">
        <f>IF(ISERROR($B$18),"",Données!F11*E$19)</f>
        <v>1.13876</v>
      </c>
      <c r="F22" s="9">
        <f>IF(ISERROR($B$18),"",Données!G11*F$19)</f>
        <v>0.22887299999999999</v>
      </c>
      <c r="G22" s="9">
        <f>IF(ISERROR($B$18),"",Données!H11*G$19)</f>
        <v>0</v>
      </c>
      <c r="H22" s="9">
        <f>IF(ISERROR($B$18),"",Données!I11*H$19)</f>
        <v>3.3584400000000003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</row>
    <row r="23" spans="1:15" ht="28.5" customHeight="1">
      <c r="A23" s="6" t="s">
        <v>22</v>
      </c>
      <c r="B23" s="7" t="s">
        <v>23</v>
      </c>
      <c r="C23" s="9">
        <f t="shared" ref="C23:C48" si="0">SUM(D23:H23)</f>
        <v>3.015720496E-6</v>
      </c>
      <c r="D23" s="9">
        <f>IF(ISERROR($B$18),"",Données!E12*D$19)</f>
        <v>2.99782E-6</v>
      </c>
      <c r="E23" s="9">
        <f>IF(ISERROR($B$18),"",Données!F12*E$19)</f>
        <v>2.3049600000000003E-9</v>
      </c>
      <c r="F23" s="9">
        <f>IF(ISERROR($B$18),"",Données!G12*F$19)</f>
        <v>4.7913599999999993E-10</v>
      </c>
      <c r="G23" s="9">
        <f>IF(ISERROR($B$18),"",Données!H12*G$19)</f>
        <v>0</v>
      </c>
      <c r="H23" s="9">
        <f>IF(ISERROR($B$18),"",Données!I12*H$19)</f>
        <v>1.51164E-8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</row>
    <row r="24" spans="1:15" ht="28.5" customHeight="1">
      <c r="A24" s="6" t="s">
        <v>24</v>
      </c>
      <c r="B24" s="7" t="s">
        <v>25</v>
      </c>
      <c r="C24" s="9">
        <f t="shared" si="0"/>
        <v>0.22919278800000001</v>
      </c>
      <c r="D24" s="9">
        <f>IF(ISERROR($B$18),"",Données!E13*D$19)</f>
        <v>0.22157800000000002</v>
      </c>
      <c r="E24" s="9">
        <f>IF(ISERROR($B$18),"",Données!F13*E$19)</f>
        <v>5.1175600000000002E-3</v>
      </c>
      <c r="F24" s="9">
        <f>IF(ISERROR($B$18),"",Données!G13*F$19)</f>
        <v>8.2707999999999995E-5</v>
      </c>
      <c r="G24" s="9">
        <f>IF(ISERROR($B$18),"",Données!H13*G$19)</f>
        <v>0</v>
      </c>
      <c r="H24" s="9">
        <f>IF(ISERROR($B$18),"",Données!I13*H$19)</f>
        <v>2.4145200000000003E-3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</row>
    <row r="25" spans="1:15" ht="28.5" customHeight="1">
      <c r="A25" s="6" t="s">
        <v>26</v>
      </c>
      <c r="B25" s="7" t="s">
        <v>27</v>
      </c>
      <c r="C25" s="9">
        <f t="shared" si="0"/>
        <v>3.2415299000000002E-2</v>
      </c>
      <c r="D25" s="9">
        <f>IF(ISERROR($B$18),"",Données!E14*D$19)</f>
        <v>2.5038999999999999E-2</v>
      </c>
      <c r="E25" s="9">
        <f>IF(ISERROR($B$18),"",Données!F14*E$19)</f>
        <v>1.1730600000000001E-3</v>
      </c>
      <c r="F25" s="9">
        <f>IF(ISERROR($B$18),"",Données!G14*F$19)</f>
        <v>1.01959E-4</v>
      </c>
      <c r="G25" s="9">
        <f>IF(ISERROR($B$18),"",Données!H14*G$19)</f>
        <v>0</v>
      </c>
      <c r="H25" s="9">
        <f>IF(ISERROR($B$18),"",Données!I14*H$19)</f>
        <v>6.1012800000000015E-3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</row>
    <row r="26" spans="1:15" ht="28.5" customHeight="1">
      <c r="A26" s="6" t="s">
        <v>28</v>
      </c>
      <c r="B26" s="7" t="s">
        <v>29</v>
      </c>
      <c r="C26" s="9">
        <f t="shared" si="0"/>
        <v>2.7659036000000001E-2</v>
      </c>
      <c r="D26" s="9">
        <f>IF(ISERROR($B$18),"",Données!E15*D$19)</f>
        <v>2.7165600000000005E-2</v>
      </c>
      <c r="E26" s="9">
        <f>IF(ISERROR($B$18),"",Données!F15*E$19)</f>
        <v>3.6358000000000001E-4</v>
      </c>
      <c r="F26" s="9">
        <f>IF(ISERROR($B$18),"",Données!G15*F$19)</f>
        <v>1.4260000000000001E-5</v>
      </c>
      <c r="G26" s="9">
        <f>IF(ISERROR($B$18),"",Données!H15*G$19)</f>
        <v>0</v>
      </c>
      <c r="H26" s="9">
        <f>IF(ISERROR($B$18),"",Données!I15*H$19)</f>
        <v>1.15596E-4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</row>
    <row r="27" spans="1:15" ht="28.5" customHeight="1">
      <c r="A27" s="6" t="s">
        <v>30</v>
      </c>
      <c r="B27" s="7" t="s">
        <v>31</v>
      </c>
      <c r="C27" s="9">
        <f t="shared" si="0"/>
        <v>6.7294125500000012E-6</v>
      </c>
      <c r="D27" s="9">
        <f>IF(ISERROR($B$18),"",Données!E16*D$19)</f>
        <v>6.6679200000000007E-6</v>
      </c>
      <c r="E27" s="9">
        <f>IF(ISERROR($B$18),"",Données!F16*E$19)</f>
        <v>4.5550400000000003E-8</v>
      </c>
      <c r="F27" s="9">
        <f>IF(ISERROR($B$18),"",Données!G16*F$19)</f>
        <v>9.6254999999999995E-10</v>
      </c>
      <c r="G27" s="9">
        <f>IF(ISERROR($B$18),"",Données!H16*G$19)</f>
        <v>0</v>
      </c>
      <c r="H27" s="9">
        <f>IF(ISERROR($B$18),"",Données!I16*H$19)</f>
        <v>1.4979600000000001E-8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</row>
    <row r="28" spans="1:15" ht="28.5" customHeight="1">
      <c r="A28" s="6" t="s">
        <v>32</v>
      </c>
      <c r="B28" s="7" t="s">
        <v>33</v>
      </c>
      <c r="C28" s="9">
        <f t="shared" si="0"/>
        <v>669.84791000000007</v>
      </c>
      <c r="D28" s="9">
        <f>IF(ISERROR($B$18),"",Données!E17*D$19)</f>
        <v>650.32800000000009</v>
      </c>
      <c r="E28" s="9">
        <f>IF(ISERROR($B$18),"",Données!F17*E$19)</f>
        <v>15.983800000000002</v>
      </c>
      <c r="F28" s="9">
        <f>IF(ISERROR($B$18),"",Données!G17*F$19)</f>
        <v>0.16399</v>
      </c>
      <c r="G28" s="9">
        <f>IF(ISERROR($B$18),"",Données!H17*G$19)</f>
        <v>0</v>
      </c>
      <c r="H28" s="9">
        <f>IF(ISERROR($B$18),"",Données!I17*H$19)</f>
        <v>3.3721200000000002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</row>
    <row r="29" spans="1:15" ht="28.5" customHeight="1">
      <c r="A29" s="6" t="s">
        <v>34</v>
      </c>
      <c r="B29" s="7" t="s">
        <v>35</v>
      </c>
      <c r="C29" s="9">
        <f t="shared" si="0"/>
        <v>2904.9660600000007</v>
      </c>
      <c r="D29" s="9">
        <f>IF(ISERROR($B$18),"",Données!E18*D$19)</f>
        <v>2188.34</v>
      </c>
      <c r="E29" s="9">
        <f>IF(ISERROR($B$18),"",Données!F18*E$19)</f>
        <v>187.27800000000002</v>
      </c>
      <c r="F29" s="9">
        <f>IF(ISERROR($B$18),"",Données!G18*F$19)</f>
        <v>4.7200600000000001</v>
      </c>
      <c r="G29" s="9">
        <f>IF(ISERROR($B$18),"",Données!H18*G$19)</f>
        <v>0</v>
      </c>
      <c r="H29" s="9">
        <f>IF(ISERROR($B$18),"",Données!I18*H$19)</f>
        <v>524.62800000000004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</row>
    <row r="30" spans="1:15" ht="28.5" customHeight="1">
      <c r="A30" s="6" t="s">
        <v>36</v>
      </c>
      <c r="B30" s="7" t="s">
        <v>35</v>
      </c>
      <c r="C30" s="9">
        <f t="shared" si="0"/>
        <v>9033.67821</v>
      </c>
      <c r="D30" s="9">
        <f>IF(ISERROR($B$18),"",Données!E19*D$19)</f>
        <v>8918</v>
      </c>
      <c r="E30" s="9">
        <f>IF(ISERROR($B$18),"",Données!F19*E$19)</f>
        <v>46.648000000000003</v>
      </c>
      <c r="F30" s="9">
        <f>IF(ISERROR($B$18),"",Données!G19*F$19)</f>
        <v>2.54541</v>
      </c>
      <c r="G30" s="9">
        <f>IF(ISERROR($B$18),"",Données!H19*G$19)</f>
        <v>0</v>
      </c>
      <c r="H30" s="9">
        <f>IF(ISERROR($B$18),"",Données!I19*H$19)</f>
        <v>66.484800000000007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</row>
    <row r="31" spans="1:15" ht="28.5" customHeight="1">
      <c r="A31" s="6" t="s">
        <v>63</v>
      </c>
      <c r="B31" s="7" t="s">
        <v>33</v>
      </c>
      <c r="C31" s="9">
        <f t="shared" si="0"/>
        <v>7.5945679699999999</v>
      </c>
      <c r="D31" s="9">
        <f>IF(ISERROR($B$18),"",Données!E20*D$19)</f>
        <v>7.5460000000000003</v>
      </c>
      <c r="E31" s="9">
        <f>IF(ISERROR($B$18),"",Données!F20*E$19)</f>
        <v>2.1471800000000003E-2</v>
      </c>
      <c r="F31" s="9">
        <f>IF(ISERROR($B$18),"",Données!G20*F$19)</f>
        <v>3.7717700000000002E-3</v>
      </c>
      <c r="G31" s="9">
        <f>IF(ISERROR($B$18),"",Données!H20*G$19)</f>
        <v>0</v>
      </c>
      <c r="H31" s="9">
        <f>IF(ISERROR($B$18),"",Données!I20*H$19)</f>
        <v>2.3324400000000002E-2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</row>
    <row r="32" spans="1:15" ht="28.5" customHeight="1">
      <c r="A32" s="6" t="s">
        <v>37</v>
      </c>
      <c r="B32" s="7" t="s">
        <v>33</v>
      </c>
      <c r="C32" s="9">
        <f t="shared" si="0"/>
        <v>11.593400000000001</v>
      </c>
      <c r="D32" s="9">
        <f>IF(ISERROR($B$18),"",Données!E21*D$19)</f>
        <v>11.593400000000001</v>
      </c>
      <c r="E32" s="9">
        <f>IF(ISERROR($B$18),"",Données!F21*E$19)</f>
        <v>0</v>
      </c>
      <c r="F32" s="9">
        <f>IF(ISERROR($B$18),"",Données!G21*F$19)</f>
        <v>0</v>
      </c>
      <c r="G32" s="9">
        <f>IF(ISERROR($B$18),"",Données!H21*G$19)</f>
        <v>0</v>
      </c>
      <c r="H32" s="9">
        <f>IF(ISERROR($B$18),"",Données!I21*H$19)</f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</row>
    <row r="33" spans="1:15" ht="28.5" customHeight="1">
      <c r="A33" s="6" t="s">
        <v>38</v>
      </c>
      <c r="B33" s="7" t="s">
        <v>33</v>
      </c>
      <c r="C33" s="9">
        <f t="shared" si="0"/>
        <v>19.187967970000003</v>
      </c>
      <c r="D33" s="9">
        <f>IF(ISERROR($B$18),"",Données!E22*D$19)</f>
        <v>19.139400000000002</v>
      </c>
      <c r="E33" s="9">
        <f>IF(ISERROR($B$18),"",Données!F22*E$19)</f>
        <v>2.1471800000000003E-2</v>
      </c>
      <c r="F33" s="9">
        <f>IF(ISERROR($B$18),"",Données!G22*F$19)</f>
        <v>3.7717700000000002E-3</v>
      </c>
      <c r="G33" s="9">
        <f>IF(ISERROR($B$18),"",Données!H22*G$19)</f>
        <v>0</v>
      </c>
      <c r="H33" s="9">
        <f>IF(ISERROR($B$18),"",Données!I22*H$19)</f>
        <v>2.3324400000000002E-2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</row>
    <row r="34" spans="1:15" ht="28.5" customHeight="1">
      <c r="A34" s="6" t="s">
        <v>64</v>
      </c>
      <c r="B34" s="7" t="s">
        <v>33</v>
      </c>
      <c r="C34" s="9">
        <f t="shared" si="0"/>
        <v>2290.8135350000002</v>
      </c>
      <c r="D34" s="9">
        <f>IF(ISERROR($B$18),"",Données!E23*D$19)</f>
        <v>2270.6600000000003</v>
      </c>
      <c r="E34" s="9">
        <f>IF(ISERROR($B$18),"",Données!F23*E$19)</f>
        <v>16.052399999999999</v>
      </c>
      <c r="F34" s="9">
        <f>IF(ISERROR($B$18),"",Données!G23*F$19)</f>
        <v>0.181815</v>
      </c>
      <c r="G34" s="9">
        <f>IF(ISERROR($B$18),"",Données!H23*G$19)</f>
        <v>0</v>
      </c>
      <c r="H34" s="9">
        <f>IF(ISERROR($B$18),"",Données!I23*H$19)</f>
        <v>3.9193200000000008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</row>
    <row r="35" spans="1:15" ht="28.5" customHeight="1">
      <c r="A35" s="6" t="s">
        <v>39</v>
      </c>
      <c r="B35" s="7" t="s">
        <v>33</v>
      </c>
      <c r="C35" s="9">
        <f t="shared" si="0"/>
        <v>10.084200000000001</v>
      </c>
      <c r="D35" s="9">
        <f>IF(ISERROR($B$18),"",Données!E24*D$19)</f>
        <v>10.084200000000001</v>
      </c>
      <c r="E35" s="9">
        <f>IF(ISERROR($B$18),"",Données!F24*E$19)</f>
        <v>0</v>
      </c>
      <c r="F35" s="9">
        <f>IF(ISERROR($B$18),"",Données!G24*F$19)</f>
        <v>0</v>
      </c>
      <c r="G35" s="9">
        <f>IF(ISERROR($B$18),"",Données!H24*G$19)</f>
        <v>0</v>
      </c>
      <c r="H35" s="9">
        <f>IF(ISERROR($B$18),"",Données!I24*H$19)</f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</row>
    <row r="36" spans="1:15" ht="28.5" customHeight="1">
      <c r="A36" s="6" t="s">
        <v>65</v>
      </c>
      <c r="B36" s="7" t="s">
        <v>33</v>
      </c>
      <c r="C36" s="9">
        <f t="shared" si="0"/>
        <v>2297.6735349999999</v>
      </c>
      <c r="D36" s="9">
        <f>IF(ISERROR($B$18),"",Données!E25*D$19)</f>
        <v>2277.52</v>
      </c>
      <c r="E36" s="9">
        <f>IF(ISERROR($B$18),"",Données!F25*E$19)</f>
        <v>16.052399999999999</v>
      </c>
      <c r="F36" s="9">
        <f>IF(ISERROR($B$18),"",Données!G25*F$19)</f>
        <v>0.181815</v>
      </c>
      <c r="G36" s="9">
        <f>IF(ISERROR($B$18),"",Données!H25*G$19)</f>
        <v>0</v>
      </c>
      <c r="H36" s="9">
        <f>IF(ISERROR($B$18),"",Données!I25*H$19)</f>
        <v>3.9193200000000008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</row>
    <row r="37" spans="1:15" ht="28.5" customHeight="1">
      <c r="A37" s="6" t="s">
        <v>40</v>
      </c>
      <c r="B37" s="7" t="s">
        <v>41</v>
      </c>
      <c r="C37" s="9">
        <f t="shared" si="0"/>
        <v>8.849400000000001</v>
      </c>
      <c r="D37" s="9">
        <f>IF(ISERROR($B$18),"",Données!E26*D$19)</f>
        <v>8.849400000000001</v>
      </c>
      <c r="E37" s="9">
        <f>IF(ISERROR($B$18),"",Données!F26*E$19)</f>
        <v>0</v>
      </c>
      <c r="F37" s="9">
        <f>IF(ISERROR($B$18),"",Données!G26*F$19)</f>
        <v>0</v>
      </c>
      <c r="G37" s="9">
        <f>IF(ISERROR($B$18),"",Données!H26*G$19)</f>
        <v>0</v>
      </c>
      <c r="H37" s="9">
        <f>IF(ISERROR($B$18),"",Données!I26*H$19)</f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</row>
    <row r="38" spans="1:15" ht="28.5" customHeight="1">
      <c r="A38" s="6" t="s">
        <v>42</v>
      </c>
      <c r="B38" s="7" t="s">
        <v>33</v>
      </c>
      <c r="C38" s="9">
        <f t="shared" si="0"/>
        <v>0</v>
      </c>
      <c r="D38" s="9">
        <f>IF(ISERROR($B$18),"",Données!E27*D$19)</f>
        <v>0</v>
      </c>
      <c r="E38" s="9">
        <f>IF(ISERROR($B$18),"",Données!F27*E$19)</f>
        <v>0</v>
      </c>
      <c r="F38" s="9">
        <f>IF(ISERROR($B$18),"",Données!G27*F$19)</f>
        <v>0</v>
      </c>
      <c r="G38" s="9">
        <f>IF(ISERROR($B$18),"",Données!H27*G$19)</f>
        <v>0</v>
      </c>
      <c r="H38" s="9">
        <f>IF(ISERROR($B$18),"",Données!I27*H$19)</f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</row>
    <row r="39" spans="1:15" ht="28.5" customHeight="1">
      <c r="A39" s="6" t="s">
        <v>43</v>
      </c>
      <c r="B39" s="7" t="s">
        <v>33</v>
      </c>
      <c r="C39" s="9">
        <f t="shared" si="0"/>
        <v>0</v>
      </c>
      <c r="D39" s="9">
        <f>IF(ISERROR($B$18),"",Données!E28*D$19)</f>
        <v>0</v>
      </c>
      <c r="E39" s="9">
        <f>IF(ISERROR($B$18),"",Données!F28*E$19)</f>
        <v>0</v>
      </c>
      <c r="F39" s="9">
        <f>IF(ISERROR($B$18),"",Données!G28*F$19)</f>
        <v>0</v>
      </c>
      <c r="G39" s="9">
        <f>IF(ISERROR($B$18),"",Données!H28*G$19)</f>
        <v>0</v>
      </c>
      <c r="H39" s="9">
        <f>IF(ISERROR($B$18),"",Données!I28*H$19)</f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</row>
    <row r="40" spans="1:15" ht="28.5" customHeight="1">
      <c r="A40" s="6" t="s">
        <v>44</v>
      </c>
      <c r="B40" s="7" t="s">
        <v>35</v>
      </c>
      <c r="C40" s="9">
        <f t="shared" si="0"/>
        <v>3.6154716530000002</v>
      </c>
      <c r="D40" s="9">
        <f>IF(ISERROR($B$18),"",Données!E29*D$19)</f>
        <v>3.6083600000000002</v>
      </c>
      <c r="E40" s="9">
        <f>IF(ISERROR($B$18),"",Données!F29*E$19)</f>
        <v>1.0221400000000001E-4</v>
      </c>
      <c r="F40" s="9">
        <f>IF(ISERROR($B$18),"",Données!G29*F$19)</f>
        <v>4.1567899999999996E-4</v>
      </c>
      <c r="G40" s="9">
        <f>IF(ISERROR($B$18),"",Données!H29*G$19)</f>
        <v>0</v>
      </c>
      <c r="H40" s="9">
        <f>IF(ISERROR($B$18),"",Données!I29*H$19)</f>
        <v>6.5937599999999997E-3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</row>
    <row r="41" spans="1:15" ht="28.5" customHeight="1">
      <c r="A41" s="6" t="s">
        <v>45</v>
      </c>
      <c r="B41" s="7" t="s">
        <v>33</v>
      </c>
      <c r="C41" s="9">
        <f t="shared" si="0"/>
        <v>1.1401370934999999</v>
      </c>
      <c r="D41" s="9">
        <f>IF(ISERROR($B$18),"",Données!E30*D$19)</f>
        <v>1.13876</v>
      </c>
      <c r="E41" s="9">
        <f>IF(ISERROR($B$18),"",Données!F30*E$19)</f>
        <v>0</v>
      </c>
      <c r="F41" s="9">
        <f>IF(ISERROR($B$18),"",Données!G30*F$19)</f>
        <v>6.3813499999999988E-5</v>
      </c>
      <c r="G41" s="9">
        <f>IF(ISERROR($B$18),"",Données!H30*G$19)</f>
        <v>0</v>
      </c>
      <c r="H41" s="9">
        <f>IF(ISERROR($B$18),"",Données!I30*H$19)</f>
        <v>1.3132800000000002E-3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</row>
    <row r="42" spans="1:15" ht="28.5" customHeight="1">
      <c r="A42" s="6" t="s">
        <v>46</v>
      </c>
      <c r="B42" s="7" t="s">
        <v>41</v>
      </c>
      <c r="C42" s="9">
        <f t="shared" si="0"/>
        <v>26.608271000000002</v>
      </c>
      <c r="D42" s="9">
        <f>IF(ISERROR($B$18),"",Données!E31*D$19)</f>
        <v>14.406000000000001</v>
      </c>
      <c r="E42" s="9">
        <f>IF(ISERROR($B$18),"",Données!F31*E$19)</f>
        <v>4.0474000000000003E-2</v>
      </c>
      <c r="F42" s="9">
        <f>IF(ISERROR($B$18),"",Données!G31*F$19)</f>
        <v>0.191797</v>
      </c>
      <c r="G42" s="9">
        <f>IF(ISERROR($B$18),"",Données!H31*G$19)</f>
        <v>0</v>
      </c>
      <c r="H42" s="9">
        <f>IF(ISERROR($B$18),"",Données!I31*H$19)</f>
        <v>11.97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</row>
    <row r="43" spans="1:15" ht="28.5" customHeight="1">
      <c r="A43" s="6" t="s">
        <v>47</v>
      </c>
      <c r="B43" s="7" t="s">
        <v>41</v>
      </c>
      <c r="C43" s="9">
        <f t="shared" si="0"/>
        <v>3.7588711940000005E-2</v>
      </c>
      <c r="D43" s="9">
        <f>IF(ISERROR($B$18),"",Données!E32*D$19)</f>
        <v>3.7524200000000001E-2</v>
      </c>
      <c r="E43" s="9">
        <f>IF(ISERROR($B$18),"",Données!F32*E$19)</f>
        <v>2.8812000000000001E-5</v>
      </c>
      <c r="F43" s="9">
        <f>IF(ISERROR($B$18),"",Données!G32*F$19)</f>
        <v>5.2619399999999998E-6</v>
      </c>
      <c r="G43" s="9">
        <f>IF(ISERROR($B$18),"",Données!H32*G$19)</f>
        <v>0</v>
      </c>
      <c r="H43" s="9">
        <f>IF(ISERROR($B$18),"",Données!I32*H$19)</f>
        <v>3.0437999999999999E-5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</row>
    <row r="44" spans="1:15" ht="28.5" customHeight="1">
      <c r="A44" s="6" t="s">
        <v>48</v>
      </c>
      <c r="B44" s="7" t="s">
        <v>41</v>
      </c>
      <c r="C44" s="9">
        <f t="shared" si="0"/>
        <v>0</v>
      </c>
      <c r="D44" s="9">
        <f>IF(ISERROR($B$18),"",Données!E33*D$19)</f>
        <v>0</v>
      </c>
      <c r="E44" s="9">
        <f>IF(ISERROR($B$18),"",Données!F33*E$19)</f>
        <v>0</v>
      </c>
      <c r="F44" s="9">
        <f>IF(ISERROR($B$18),"",Données!G33*F$19)</f>
        <v>0</v>
      </c>
      <c r="G44" s="9">
        <f>IF(ISERROR($B$18),"",Données!H33*G$19)</f>
        <v>0</v>
      </c>
      <c r="H44" s="9">
        <f>IF(ISERROR($B$18),"",Données!I33*H$19)</f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</row>
    <row r="45" spans="1:15" ht="28.5" customHeight="1">
      <c r="A45" s="6" t="s">
        <v>49</v>
      </c>
      <c r="B45" s="7" t="s">
        <v>41</v>
      </c>
      <c r="C45" s="9">
        <f t="shared" si="0"/>
        <v>6.8492499999999996</v>
      </c>
      <c r="D45" s="9">
        <f>IF(ISERROR($B$18),"",Données!E34*D$19)</f>
        <v>1.43374</v>
      </c>
      <c r="E45" s="9">
        <f>IF(ISERROR($B$18),"",Données!F34*E$19)</f>
        <v>0</v>
      </c>
      <c r="F45" s="9">
        <f>IF(ISERROR($B$18),"",Données!G34*F$19)</f>
        <v>1.13367</v>
      </c>
      <c r="G45" s="9">
        <f>IF(ISERROR($B$18),"",Données!H34*G$19)</f>
        <v>0</v>
      </c>
      <c r="H45" s="9">
        <f>IF(ISERROR($B$18),"",Données!I34*H$19)</f>
        <v>4.2818399999999999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</row>
    <row r="46" spans="1:15" ht="28.5" customHeight="1">
      <c r="A46" s="6" t="s">
        <v>50</v>
      </c>
      <c r="B46" s="7" t="s">
        <v>41</v>
      </c>
      <c r="C46" s="9">
        <f t="shared" si="0"/>
        <v>4.4501080000000002</v>
      </c>
      <c r="D46" s="9">
        <f>IF(ISERROR($B$18),"",Données!E35*D$19)</f>
        <v>0</v>
      </c>
      <c r="E46" s="9">
        <f>IF(ISERROR($B$18),"",Données!F35*E$19)</f>
        <v>0</v>
      </c>
      <c r="F46" s="9">
        <f>IF(ISERROR($B$18),"",Données!G35*F$19)</f>
        <v>0.16826799999999997</v>
      </c>
      <c r="G46" s="9">
        <f>IF(ISERROR($B$18),"",Données!H35*G$19)</f>
        <v>0</v>
      </c>
      <c r="H46" s="9">
        <f>IF(ISERROR($B$18),"",Données!I35*H$19)</f>
        <v>4.2818399999999999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</row>
    <row r="47" spans="1:15" ht="28.5" customHeight="1">
      <c r="A47" s="6" t="s">
        <v>51</v>
      </c>
      <c r="B47" s="7" t="s">
        <v>41</v>
      </c>
      <c r="C47" s="9">
        <f t="shared" si="0"/>
        <v>2.70227E-2</v>
      </c>
      <c r="D47" s="9">
        <f>IF(ISERROR($B$18),"",Données!E36*D$19)</f>
        <v>0</v>
      </c>
      <c r="E47" s="9">
        <f>IF(ISERROR($B$18),"",Données!F36*E$19)</f>
        <v>0</v>
      </c>
      <c r="F47" s="9">
        <f>IF(ISERROR($B$18),"",Données!G36*F$19)</f>
        <v>2.70227E-2</v>
      </c>
      <c r="G47" s="9">
        <f>IF(ISERROR($B$18),"",Données!H36*G$19)</f>
        <v>0</v>
      </c>
      <c r="H47" s="9">
        <f>IF(ISERROR($B$18),"",Données!I36*H$19)</f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</row>
    <row r="48" spans="1:15" ht="28.5" customHeight="1">
      <c r="A48" s="6" t="s">
        <v>52</v>
      </c>
      <c r="B48" s="7" t="s">
        <v>33</v>
      </c>
      <c r="C48" s="9">
        <f t="shared" si="0"/>
        <v>2318.3530600000004</v>
      </c>
      <c r="D48" s="9">
        <f>IF(ISERROR($B$18),"",Données!E37*D$19)</f>
        <v>2298.1000000000004</v>
      </c>
      <c r="E48" s="9">
        <f>IF(ISERROR($B$18),"",Données!F37*E$19)</f>
        <v>16.121000000000002</v>
      </c>
      <c r="F48" s="9">
        <f>IF(ISERROR($B$18),"",Données!G37*F$19)</f>
        <v>0.18537999999999999</v>
      </c>
      <c r="G48" s="9">
        <f>IF(ISERROR($B$18),"",Données!H37*G$19)</f>
        <v>0</v>
      </c>
      <c r="H48" s="9">
        <f>IF(ISERROR($B$18),"",Données!I37*H$19)</f>
        <v>3.9466800000000002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</row>
    <row r="49" spans="7:9">
      <c r="G49" s="1"/>
      <c r="I49" s="2"/>
    </row>
    <row r="74" spans="1:15">
      <c r="A74" s="13"/>
    </row>
    <row r="75" spans="1:15">
      <c r="A75" s="4" t="s">
        <v>79</v>
      </c>
    </row>
    <row r="76" spans="1:15">
      <c r="A76" s="29"/>
      <c r="B76" s="34"/>
      <c r="C76" s="34"/>
      <c r="D76" s="34"/>
      <c r="E76" s="34"/>
      <c r="F76" s="34"/>
      <c r="G76" s="34"/>
      <c r="H76" s="35"/>
      <c r="I76" s="35"/>
      <c r="J76" s="34"/>
      <c r="K76" s="34"/>
      <c r="L76" s="34"/>
      <c r="M76" s="34"/>
      <c r="N76" s="34"/>
      <c r="O76" s="34"/>
    </row>
    <row r="77" spans="1:15">
      <c r="A77" s="13"/>
    </row>
    <row r="78" spans="1:15">
      <c r="A78" s="13"/>
    </row>
    <row r="79" spans="1:15">
      <c r="A79" s="13"/>
    </row>
  </sheetData>
  <sheetProtection password="D559" sheet="1" objects="1" scenarios="1"/>
  <mergeCells count="9">
    <mergeCell ref="C10:D10"/>
    <mergeCell ref="C12:D12"/>
    <mergeCell ref="C13:D13"/>
    <mergeCell ref="C14:D14"/>
    <mergeCell ref="C5:D5"/>
    <mergeCell ref="C6:D6"/>
    <mergeCell ref="C7:D7"/>
    <mergeCell ref="C8:D8"/>
    <mergeCell ref="C9:D9"/>
  </mergeCells>
  <phoneticPr fontId="15" type="noConversion"/>
  <pageMargins left="0.70000000000000007" right="0.70000000000000007" top="0.75000000000000011" bottom="0.75000000000000011" header="0.30000000000000004" footer="0.30000000000000004"/>
  <pageSetup paperSize="9" scale="3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67" yWindow="250" count="1">
        <x14:dataValidation type="list" allowBlank="1" promptTitle="toto" prompt="Entrer une référence de produit ou sélectionner une référence de produit dans la liste">
          <x14:formula1>
            <xm:f>'List radiateurs'!$H$6:$H$1373</xm:f>
          </x14:formula1>
          <xm:sqref>C3</xm:sqref>
        </x14:dataValidation>
      </x14:dataValidations>
    </ext>
    <ext xmlns:mx="http://schemas.microsoft.com/office/mac/excel/2008/main" uri="{64002731-A6B0-56B0-2670-7721B7C09600}">
      <mx:PLV Mode="0" OnePage="0" WScale="5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51"/>
  <sheetViews>
    <sheetView workbookViewId="0">
      <selection activeCell="F1383" sqref="F1383"/>
    </sheetView>
  </sheetViews>
  <sheetFormatPr baseColWidth="10" defaultRowHeight="15"/>
  <sheetData>
    <row r="1" spans="1:36">
      <c r="C1" t="s">
        <v>92</v>
      </c>
      <c r="F1" s="44"/>
    </row>
    <row r="2" spans="1:36">
      <c r="C2" s="38">
        <v>43684</v>
      </c>
    </row>
    <row r="3" spans="1:36">
      <c r="B3" s="4"/>
      <c r="C3" s="4"/>
      <c r="D3" s="4"/>
      <c r="E3" s="4"/>
      <c r="F3">
        <v>-1</v>
      </c>
      <c r="G3">
        <v>0</v>
      </c>
      <c r="H3">
        <v>1</v>
      </c>
      <c r="I3">
        <v>2</v>
      </c>
      <c r="J3">
        <v>3</v>
      </c>
      <c r="K3">
        <v>4</v>
      </c>
      <c r="L3">
        <v>5</v>
      </c>
      <c r="M3">
        <v>6</v>
      </c>
      <c r="N3">
        <v>7</v>
      </c>
      <c r="O3">
        <v>8</v>
      </c>
      <c r="P3">
        <v>9</v>
      </c>
      <c r="Q3">
        <v>10</v>
      </c>
      <c r="R3">
        <v>11</v>
      </c>
      <c r="S3">
        <v>12</v>
      </c>
      <c r="T3">
        <v>13</v>
      </c>
      <c r="U3">
        <v>14</v>
      </c>
      <c r="V3">
        <v>15</v>
      </c>
      <c r="W3">
        <v>16</v>
      </c>
      <c r="X3">
        <v>17</v>
      </c>
      <c r="Y3">
        <v>18</v>
      </c>
      <c r="Z3">
        <v>19</v>
      </c>
      <c r="AA3">
        <v>20</v>
      </c>
      <c r="AB3">
        <v>21</v>
      </c>
      <c r="AC3">
        <v>22</v>
      </c>
      <c r="AD3">
        <v>23</v>
      </c>
      <c r="AE3">
        <v>24</v>
      </c>
      <c r="AF3">
        <v>25</v>
      </c>
      <c r="AG3">
        <v>26</v>
      </c>
      <c r="AH3">
        <v>27</v>
      </c>
      <c r="AI3">
        <v>28</v>
      </c>
      <c r="AJ3">
        <v>29</v>
      </c>
    </row>
    <row r="4" spans="1:36">
      <c r="B4" t="s">
        <v>93</v>
      </c>
      <c r="S4" t="s">
        <v>94</v>
      </c>
      <c r="X4" t="s">
        <v>95</v>
      </c>
      <c r="Z4" t="s">
        <v>96</v>
      </c>
      <c r="AE4" t="s">
        <v>97</v>
      </c>
    </row>
    <row r="5" spans="1:36">
      <c r="A5" t="s">
        <v>98</v>
      </c>
      <c r="B5" t="s">
        <v>99</v>
      </c>
      <c r="C5" t="s">
        <v>100</v>
      </c>
      <c r="D5" t="s">
        <v>101</v>
      </c>
      <c r="E5" t="s">
        <v>102</v>
      </c>
      <c r="F5" t="s">
        <v>103</v>
      </c>
      <c r="G5" t="s">
        <v>104</v>
      </c>
      <c r="H5" t="s">
        <v>105</v>
      </c>
      <c r="I5" t="s">
        <v>106</v>
      </c>
      <c r="J5" t="s">
        <v>107</v>
      </c>
      <c r="K5" t="s">
        <v>108</v>
      </c>
      <c r="L5" t="s">
        <v>109</v>
      </c>
      <c r="M5" t="s">
        <v>110</v>
      </c>
      <c r="N5" t="s">
        <v>111</v>
      </c>
      <c r="O5" t="s">
        <v>112</v>
      </c>
      <c r="P5" t="s">
        <v>113</v>
      </c>
      <c r="Q5" t="s">
        <v>114</v>
      </c>
      <c r="R5" t="s">
        <v>115</v>
      </c>
      <c r="S5" t="s">
        <v>94</v>
      </c>
      <c r="T5" t="s">
        <v>116</v>
      </c>
      <c r="U5" t="s">
        <v>117</v>
      </c>
      <c r="V5" t="s">
        <v>118</v>
      </c>
      <c r="W5" t="s">
        <v>119</v>
      </c>
      <c r="X5" t="s">
        <v>120</v>
      </c>
      <c r="Y5" t="s">
        <v>121</v>
      </c>
      <c r="Z5" t="s">
        <v>122</v>
      </c>
      <c r="AA5" t="s">
        <v>123</v>
      </c>
      <c r="AB5" t="s">
        <v>124</v>
      </c>
      <c r="AC5" t="s">
        <v>125</v>
      </c>
      <c r="AD5" t="s">
        <v>126</v>
      </c>
      <c r="AE5" t="s">
        <v>122</v>
      </c>
      <c r="AF5" t="s">
        <v>123</v>
      </c>
      <c r="AG5" t="s">
        <v>124</v>
      </c>
      <c r="AH5" t="s">
        <v>125</v>
      </c>
      <c r="AI5" t="s">
        <v>126</v>
      </c>
      <c r="AJ5" t="s">
        <v>98</v>
      </c>
    </row>
    <row r="6" spans="1:36">
      <c r="A6">
        <v>2</v>
      </c>
      <c r="B6" t="s">
        <v>5744</v>
      </c>
      <c r="C6" t="s">
        <v>5745</v>
      </c>
      <c r="D6" t="s">
        <v>5746</v>
      </c>
      <c r="E6" t="s">
        <v>5747</v>
      </c>
      <c r="F6" t="s">
        <v>242</v>
      </c>
      <c r="G6" t="s">
        <v>5524</v>
      </c>
      <c r="H6">
        <v>7617838</v>
      </c>
      <c r="I6" t="s">
        <v>5748</v>
      </c>
      <c r="J6" t="s">
        <v>245</v>
      </c>
      <c r="K6" t="s">
        <v>5749</v>
      </c>
      <c r="L6">
        <v>400</v>
      </c>
      <c r="M6">
        <v>1500</v>
      </c>
      <c r="N6">
        <v>21</v>
      </c>
      <c r="O6">
        <v>45</v>
      </c>
      <c r="P6">
        <v>400</v>
      </c>
      <c r="Q6" t="s">
        <v>137</v>
      </c>
      <c r="R6" t="s">
        <v>5527</v>
      </c>
      <c r="S6">
        <v>28.734999999999999</v>
      </c>
      <c r="T6">
        <v>9</v>
      </c>
      <c r="U6">
        <v>20</v>
      </c>
      <c r="V6">
        <v>1.4950000000000001</v>
      </c>
      <c r="W6">
        <v>30.231000000000002</v>
      </c>
      <c r="X6">
        <v>563</v>
      </c>
      <c r="Y6">
        <v>1122</v>
      </c>
      <c r="Z6">
        <v>1.17</v>
      </c>
      <c r="AA6">
        <v>1.17</v>
      </c>
      <c r="AB6">
        <v>0.82499999999999996</v>
      </c>
      <c r="AC6">
        <v>1</v>
      </c>
      <c r="AD6">
        <v>1.196</v>
      </c>
      <c r="AE6">
        <v>1.02</v>
      </c>
      <c r="AF6">
        <v>1.02</v>
      </c>
      <c r="AG6">
        <v>0.71899999999999997</v>
      </c>
      <c r="AH6">
        <v>1</v>
      </c>
      <c r="AI6">
        <v>1.042</v>
      </c>
      <c r="AJ6">
        <v>2</v>
      </c>
    </row>
    <row r="7" spans="1:36">
      <c r="A7">
        <v>2</v>
      </c>
      <c r="B7" t="s">
        <v>5750</v>
      </c>
      <c r="C7" t="s">
        <v>5751</v>
      </c>
      <c r="D7" t="s">
        <v>5752</v>
      </c>
      <c r="E7" t="s">
        <v>5753</v>
      </c>
      <c r="F7" t="s">
        <v>242</v>
      </c>
      <c r="G7" t="s">
        <v>5524</v>
      </c>
      <c r="H7">
        <v>7617839</v>
      </c>
      <c r="I7" t="s">
        <v>5754</v>
      </c>
      <c r="J7" t="s">
        <v>245</v>
      </c>
      <c r="K7" t="s">
        <v>5749</v>
      </c>
      <c r="L7">
        <v>400</v>
      </c>
      <c r="M7">
        <v>1800</v>
      </c>
      <c r="N7">
        <v>21</v>
      </c>
      <c r="O7">
        <v>54</v>
      </c>
      <c r="P7">
        <v>400</v>
      </c>
      <c r="Q7" t="s">
        <v>137</v>
      </c>
      <c r="R7" t="s">
        <v>5527</v>
      </c>
      <c r="S7">
        <v>34.296999999999997</v>
      </c>
      <c r="T7">
        <v>10.5</v>
      </c>
      <c r="U7">
        <v>20</v>
      </c>
      <c r="V7">
        <v>1.7070000000000001</v>
      </c>
      <c r="W7">
        <v>36.003999999999998</v>
      </c>
      <c r="X7">
        <v>643</v>
      </c>
      <c r="Y7">
        <v>1284</v>
      </c>
      <c r="Z7">
        <v>1.393</v>
      </c>
      <c r="AA7">
        <v>1.393</v>
      </c>
      <c r="AB7">
        <v>0.94199999999999995</v>
      </c>
      <c r="AC7">
        <v>1</v>
      </c>
      <c r="AD7">
        <v>1.427</v>
      </c>
      <c r="AE7">
        <v>1.0609999999999999</v>
      </c>
      <c r="AF7">
        <v>1.0609999999999999</v>
      </c>
      <c r="AG7">
        <v>0.71799999999999997</v>
      </c>
      <c r="AH7">
        <v>1</v>
      </c>
      <c r="AI7">
        <v>1.087</v>
      </c>
      <c r="AJ7">
        <v>2</v>
      </c>
    </row>
    <row r="8" spans="1:36">
      <c r="A8">
        <v>2</v>
      </c>
      <c r="B8" t="s">
        <v>5755</v>
      </c>
      <c r="C8" t="s">
        <v>5756</v>
      </c>
      <c r="D8" t="s">
        <v>5757</v>
      </c>
      <c r="E8" t="s">
        <v>5758</v>
      </c>
      <c r="F8" t="s">
        <v>242</v>
      </c>
      <c r="G8" t="s">
        <v>5524</v>
      </c>
      <c r="H8">
        <v>7617841</v>
      </c>
      <c r="I8" t="s">
        <v>5759</v>
      </c>
      <c r="J8" t="s">
        <v>245</v>
      </c>
      <c r="K8" t="s">
        <v>5749</v>
      </c>
      <c r="L8">
        <v>400</v>
      </c>
      <c r="M8">
        <v>2000</v>
      </c>
      <c r="N8">
        <v>21</v>
      </c>
      <c r="O8">
        <v>60</v>
      </c>
      <c r="P8">
        <v>400</v>
      </c>
      <c r="Q8" t="s">
        <v>137</v>
      </c>
      <c r="R8" t="s">
        <v>5527</v>
      </c>
      <c r="S8">
        <v>37.994</v>
      </c>
      <c r="T8">
        <v>12</v>
      </c>
      <c r="U8">
        <v>20</v>
      </c>
      <c r="V8">
        <v>1.873</v>
      </c>
      <c r="W8">
        <v>39.866999999999997</v>
      </c>
      <c r="X8">
        <v>693</v>
      </c>
      <c r="Y8">
        <v>1386</v>
      </c>
      <c r="Z8">
        <v>1.5429999999999999</v>
      </c>
      <c r="AA8">
        <v>1.5429999999999999</v>
      </c>
      <c r="AB8">
        <v>1.034</v>
      </c>
      <c r="AC8">
        <v>1</v>
      </c>
      <c r="AD8">
        <v>1.581</v>
      </c>
      <c r="AE8">
        <v>1.0880000000000001</v>
      </c>
      <c r="AF8">
        <v>1.0880000000000001</v>
      </c>
      <c r="AG8">
        <v>0.73</v>
      </c>
      <c r="AH8">
        <v>1</v>
      </c>
      <c r="AI8">
        <v>1.1160000000000001</v>
      </c>
      <c r="AJ8">
        <v>2</v>
      </c>
    </row>
    <row r="9" spans="1:36">
      <c r="A9">
        <v>2</v>
      </c>
      <c r="B9" t="s">
        <v>5760</v>
      </c>
      <c r="C9" t="s">
        <v>5761</v>
      </c>
      <c r="D9" t="s">
        <v>5762</v>
      </c>
      <c r="E9" t="s">
        <v>5763</v>
      </c>
      <c r="F9" t="s">
        <v>242</v>
      </c>
      <c r="G9" t="s">
        <v>5524</v>
      </c>
      <c r="H9">
        <v>7617843</v>
      </c>
      <c r="I9" t="s">
        <v>5764</v>
      </c>
      <c r="J9" t="s">
        <v>245</v>
      </c>
      <c r="K9" t="s">
        <v>5749</v>
      </c>
      <c r="L9">
        <v>400</v>
      </c>
      <c r="M9">
        <v>2200</v>
      </c>
      <c r="N9">
        <v>21</v>
      </c>
      <c r="O9">
        <v>66</v>
      </c>
      <c r="P9">
        <v>400</v>
      </c>
      <c r="Q9" t="s">
        <v>137</v>
      </c>
      <c r="R9" t="s">
        <v>5527</v>
      </c>
      <c r="S9">
        <v>47.011000000000003</v>
      </c>
      <c r="T9">
        <v>12.75</v>
      </c>
      <c r="U9">
        <v>20</v>
      </c>
      <c r="V9">
        <v>2.0019999999999998</v>
      </c>
      <c r="W9">
        <v>49.012999999999998</v>
      </c>
      <c r="X9">
        <v>745</v>
      </c>
      <c r="Y9">
        <v>1494</v>
      </c>
      <c r="Z9">
        <v>1.8959999999999999</v>
      </c>
      <c r="AA9">
        <v>1.8959999999999999</v>
      </c>
      <c r="AB9">
        <v>1.105</v>
      </c>
      <c r="AC9">
        <v>1</v>
      </c>
      <c r="AD9">
        <v>1.956</v>
      </c>
      <c r="AE9">
        <v>1.2410000000000001</v>
      </c>
      <c r="AF9">
        <v>1.2410000000000001</v>
      </c>
      <c r="AG9">
        <v>0.72299999999999998</v>
      </c>
      <c r="AH9">
        <v>1</v>
      </c>
      <c r="AI9">
        <v>1.2809999999999999</v>
      </c>
      <c r="AJ9">
        <v>2</v>
      </c>
    </row>
    <row r="10" spans="1:36">
      <c r="A10">
        <v>2</v>
      </c>
      <c r="B10" t="s">
        <v>5571</v>
      </c>
      <c r="C10" t="s">
        <v>5572</v>
      </c>
      <c r="D10" t="s">
        <v>5573</v>
      </c>
      <c r="E10" t="s">
        <v>5574</v>
      </c>
      <c r="F10" t="s">
        <v>242</v>
      </c>
      <c r="G10" t="s">
        <v>5524</v>
      </c>
      <c r="H10">
        <v>7617844</v>
      </c>
      <c r="I10" t="s">
        <v>5575</v>
      </c>
      <c r="J10" t="s">
        <v>245</v>
      </c>
      <c r="K10" t="s">
        <v>5526</v>
      </c>
      <c r="L10">
        <v>800</v>
      </c>
      <c r="M10">
        <v>1500</v>
      </c>
      <c r="N10">
        <v>11</v>
      </c>
      <c r="O10">
        <v>45</v>
      </c>
      <c r="P10">
        <v>800</v>
      </c>
      <c r="Q10" t="s">
        <v>137</v>
      </c>
      <c r="R10" t="s">
        <v>5527</v>
      </c>
      <c r="S10">
        <v>59.988999999999997</v>
      </c>
      <c r="T10">
        <v>9</v>
      </c>
      <c r="U10">
        <v>10</v>
      </c>
      <c r="V10">
        <v>2.472</v>
      </c>
      <c r="W10">
        <v>62.460999999999999</v>
      </c>
      <c r="X10">
        <v>794</v>
      </c>
      <c r="Y10">
        <v>1536</v>
      </c>
      <c r="Z10">
        <v>2.4169999999999998</v>
      </c>
      <c r="AA10">
        <v>2.4169999999999998</v>
      </c>
      <c r="AB10">
        <v>1.3640000000000001</v>
      </c>
      <c r="AC10">
        <v>1</v>
      </c>
      <c r="AD10">
        <v>2.496</v>
      </c>
      <c r="AE10">
        <v>1.5389999999999999</v>
      </c>
      <c r="AF10">
        <v>1.5389999999999999</v>
      </c>
      <c r="AG10">
        <v>0.86899999999999999</v>
      </c>
      <c r="AH10">
        <v>1</v>
      </c>
      <c r="AI10">
        <v>1.589</v>
      </c>
      <c r="AJ10">
        <v>2</v>
      </c>
    </row>
    <row r="11" spans="1:36">
      <c r="A11">
        <v>2</v>
      </c>
      <c r="B11" t="s">
        <v>5576</v>
      </c>
      <c r="C11" t="s">
        <v>5577</v>
      </c>
      <c r="D11" t="s">
        <v>5578</v>
      </c>
      <c r="E11" t="s">
        <v>5579</v>
      </c>
      <c r="F11" t="s">
        <v>242</v>
      </c>
      <c r="G11" t="s">
        <v>5524</v>
      </c>
      <c r="H11">
        <v>7617845</v>
      </c>
      <c r="I11" t="s">
        <v>5580</v>
      </c>
      <c r="J11" t="s">
        <v>245</v>
      </c>
      <c r="K11" t="s">
        <v>5526</v>
      </c>
      <c r="L11">
        <v>800</v>
      </c>
      <c r="M11">
        <v>1800</v>
      </c>
      <c r="N11">
        <v>11</v>
      </c>
      <c r="O11">
        <v>54</v>
      </c>
      <c r="P11">
        <v>800</v>
      </c>
      <c r="Q11" t="s">
        <v>137</v>
      </c>
      <c r="R11" t="s">
        <v>5527</v>
      </c>
      <c r="S11">
        <v>71.882999999999996</v>
      </c>
      <c r="T11">
        <v>10.5</v>
      </c>
      <c r="U11">
        <v>10</v>
      </c>
      <c r="V11">
        <v>2.8580000000000001</v>
      </c>
      <c r="W11">
        <v>74.741</v>
      </c>
      <c r="X11">
        <v>920</v>
      </c>
      <c r="Y11">
        <v>1788</v>
      </c>
      <c r="Z11">
        <v>2.8919999999999999</v>
      </c>
      <c r="AA11">
        <v>2.8919999999999999</v>
      </c>
      <c r="AB11">
        <v>1.5780000000000001</v>
      </c>
      <c r="AC11">
        <v>1</v>
      </c>
      <c r="AD11">
        <v>2.9910000000000001</v>
      </c>
      <c r="AE11">
        <v>1.5820000000000001</v>
      </c>
      <c r="AF11">
        <v>1.5820000000000001</v>
      </c>
      <c r="AG11">
        <v>0.86299999999999999</v>
      </c>
      <c r="AH11">
        <v>1</v>
      </c>
      <c r="AI11">
        <v>1.6359999999999999</v>
      </c>
      <c r="AJ11">
        <v>2</v>
      </c>
    </row>
    <row r="12" spans="1:36">
      <c r="A12">
        <v>2</v>
      </c>
      <c r="B12" t="s">
        <v>5586</v>
      </c>
      <c r="C12" t="s">
        <v>5587</v>
      </c>
      <c r="D12" t="s">
        <v>5588</v>
      </c>
      <c r="E12" t="s">
        <v>5589</v>
      </c>
      <c r="F12" t="s">
        <v>242</v>
      </c>
      <c r="G12" t="s">
        <v>5524</v>
      </c>
      <c r="H12">
        <v>7617847</v>
      </c>
      <c r="I12" t="s">
        <v>5590</v>
      </c>
      <c r="J12" t="s">
        <v>245</v>
      </c>
      <c r="K12" t="s">
        <v>5526</v>
      </c>
      <c r="L12">
        <v>800</v>
      </c>
      <c r="M12">
        <v>2200</v>
      </c>
      <c r="N12">
        <v>11</v>
      </c>
      <c r="O12">
        <v>66</v>
      </c>
      <c r="P12">
        <v>800</v>
      </c>
      <c r="Q12" t="s">
        <v>137</v>
      </c>
      <c r="R12" t="s">
        <v>5527</v>
      </c>
      <c r="S12">
        <v>87.704999999999998</v>
      </c>
      <c r="T12">
        <v>12.75</v>
      </c>
      <c r="U12">
        <v>10</v>
      </c>
      <c r="V12">
        <v>3.3980000000000001</v>
      </c>
      <c r="W12">
        <v>91.102999999999994</v>
      </c>
      <c r="X12">
        <v>1088</v>
      </c>
      <c r="Y12">
        <v>2124</v>
      </c>
      <c r="Z12">
        <v>3.5249999999999999</v>
      </c>
      <c r="AA12">
        <v>3.5249999999999999</v>
      </c>
      <c r="AB12">
        <v>1.8759999999999999</v>
      </c>
      <c r="AC12">
        <v>1</v>
      </c>
      <c r="AD12">
        <v>3.649</v>
      </c>
      <c r="AE12">
        <v>1.623</v>
      </c>
      <c r="AF12">
        <v>1.623</v>
      </c>
      <c r="AG12">
        <v>0.86399999999999999</v>
      </c>
      <c r="AH12">
        <v>1</v>
      </c>
      <c r="AI12">
        <v>1.68</v>
      </c>
      <c r="AJ12">
        <v>2</v>
      </c>
    </row>
    <row r="13" spans="1:36">
      <c r="A13">
        <v>3</v>
      </c>
      <c r="B13" t="s">
        <v>6089</v>
      </c>
      <c r="C13" t="s">
        <v>6090</v>
      </c>
      <c r="D13" t="s">
        <v>6091</v>
      </c>
      <c r="E13" t="s">
        <v>6092</v>
      </c>
      <c r="F13" t="s">
        <v>5969</v>
      </c>
      <c r="G13" t="s">
        <v>2814</v>
      </c>
      <c r="H13">
        <v>7640923</v>
      </c>
      <c r="I13" t="s">
        <v>6093</v>
      </c>
      <c r="J13" t="s">
        <v>5971</v>
      </c>
      <c r="K13" t="s">
        <v>5972</v>
      </c>
      <c r="L13">
        <v>600</v>
      </c>
      <c r="M13">
        <v>600</v>
      </c>
      <c r="N13">
        <v>11</v>
      </c>
      <c r="O13">
        <v>18</v>
      </c>
      <c r="P13">
        <v>600</v>
      </c>
      <c r="Q13" t="s">
        <v>5973</v>
      </c>
      <c r="R13" t="s">
        <v>137</v>
      </c>
      <c r="S13">
        <v>13.641</v>
      </c>
      <c r="T13">
        <v>8.25</v>
      </c>
      <c r="U13">
        <v>10</v>
      </c>
      <c r="V13">
        <v>1.6479999999999999</v>
      </c>
      <c r="W13">
        <v>15.289</v>
      </c>
      <c r="X13">
        <v>241</v>
      </c>
      <c r="Y13">
        <v>461</v>
      </c>
      <c r="Z13">
        <v>0.53</v>
      </c>
      <c r="AA13">
        <v>0.53</v>
      </c>
      <c r="AB13">
        <v>0.79400000000000004</v>
      </c>
      <c r="AC13">
        <v>1</v>
      </c>
      <c r="AD13">
        <v>0.50900000000000001</v>
      </c>
      <c r="AE13">
        <v>1.171</v>
      </c>
      <c r="AF13">
        <v>1.171</v>
      </c>
      <c r="AG13">
        <v>1.7549999999999999</v>
      </c>
      <c r="AH13">
        <v>1</v>
      </c>
      <c r="AI13">
        <v>1.1259999999999999</v>
      </c>
      <c r="AJ13">
        <v>3</v>
      </c>
    </row>
    <row r="14" spans="1:36">
      <c r="A14">
        <v>3</v>
      </c>
      <c r="B14" t="s">
        <v>6099</v>
      </c>
      <c r="C14" t="s">
        <v>6100</v>
      </c>
      <c r="D14" t="s">
        <v>6101</v>
      </c>
      <c r="E14" t="s">
        <v>6102</v>
      </c>
      <c r="F14" t="s">
        <v>5969</v>
      </c>
      <c r="G14" t="s">
        <v>2814</v>
      </c>
      <c r="H14">
        <v>7640925</v>
      </c>
      <c r="I14" t="s">
        <v>6103</v>
      </c>
      <c r="J14" t="s">
        <v>5971</v>
      </c>
      <c r="K14" t="s">
        <v>5972</v>
      </c>
      <c r="L14">
        <v>600</v>
      </c>
      <c r="M14">
        <v>600</v>
      </c>
      <c r="N14">
        <v>11</v>
      </c>
      <c r="O14">
        <v>24</v>
      </c>
      <c r="P14">
        <v>800</v>
      </c>
      <c r="Q14" t="s">
        <v>5973</v>
      </c>
      <c r="R14" t="s">
        <v>137</v>
      </c>
      <c r="S14">
        <v>17.675000000000001</v>
      </c>
      <c r="T14">
        <v>6.75</v>
      </c>
      <c r="U14">
        <v>10</v>
      </c>
      <c r="V14">
        <v>1.647</v>
      </c>
      <c r="W14">
        <v>19.321999999999999</v>
      </c>
      <c r="X14">
        <v>322</v>
      </c>
      <c r="Y14">
        <v>614</v>
      </c>
      <c r="Z14">
        <v>0.67</v>
      </c>
      <c r="AA14">
        <v>0.67</v>
      </c>
      <c r="AB14">
        <v>0.79300000000000004</v>
      </c>
      <c r="AC14">
        <v>1</v>
      </c>
      <c r="AD14">
        <v>0.66</v>
      </c>
      <c r="AE14">
        <v>1.111</v>
      </c>
      <c r="AF14">
        <v>1.111</v>
      </c>
      <c r="AG14">
        <v>1.3169999999999999</v>
      </c>
      <c r="AH14">
        <v>1</v>
      </c>
      <c r="AI14">
        <v>1.0960000000000001</v>
      </c>
      <c r="AJ14">
        <v>3</v>
      </c>
    </row>
    <row r="15" spans="1:36">
      <c r="A15">
        <v>3</v>
      </c>
      <c r="B15" t="s">
        <v>6109</v>
      </c>
      <c r="C15" t="s">
        <v>6110</v>
      </c>
      <c r="D15" t="s">
        <v>6111</v>
      </c>
      <c r="E15" t="s">
        <v>6112</v>
      </c>
      <c r="F15" t="s">
        <v>5969</v>
      </c>
      <c r="G15" t="s">
        <v>2814</v>
      </c>
      <c r="H15">
        <v>7640926</v>
      </c>
      <c r="I15" t="s">
        <v>6113</v>
      </c>
      <c r="J15" t="s">
        <v>5971</v>
      </c>
      <c r="K15" t="s">
        <v>5972</v>
      </c>
      <c r="L15">
        <v>600</v>
      </c>
      <c r="M15">
        <v>600</v>
      </c>
      <c r="N15">
        <v>11</v>
      </c>
      <c r="O15">
        <v>30</v>
      </c>
      <c r="P15">
        <v>1000</v>
      </c>
      <c r="Q15" t="s">
        <v>5973</v>
      </c>
      <c r="R15" t="s">
        <v>137</v>
      </c>
      <c r="S15">
        <v>21.629000000000001</v>
      </c>
      <c r="T15">
        <v>7.5</v>
      </c>
      <c r="U15">
        <v>10</v>
      </c>
      <c r="V15">
        <v>1.871</v>
      </c>
      <c r="W15">
        <v>23.5</v>
      </c>
      <c r="X15">
        <v>402</v>
      </c>
      <c r="Y15">
        <v>768</v>
      </c>
      <c r="Z15">
        <v>0.81499999999999995</v>
      </c>
      <c r="AA15">
        <v>0.81499999999999995</v>
      </c>
      <c r="AB15">
        <v>0.90100000000000002</v>
      </c>
      <c r="AC15">
        <v>1</v>
      </c>
      <c r="AD15">
        <v>0.80800000000000005</v>
      </c>
      <c r="AE15">
        <v>1.081</v>
      </c>
      <c r="AF15">
        <v>1.081</v>
      </c>
      <c r="AG15">
        <v>1.196</v>
      </c>
      <c r="AH15">
        <v>1</v>
      </c>
      <c r="AI15">
        <v>1.0720000000000001</v>
      </c>
      <c r="AJ15">
        <v>3</v>
      </c>
    </row>
    <row r="16" spans="1:36">
      <c r="A16">
        <v>3</v>
      </c>
      <c r="B16" t="s">
        <v>6119</v>
      </c>
      <c r="C16" t="s">
        <v>6120</v>
      </c>
      <c r="D16" t="s">
        <v>6121</v>
      </c>
      <c r="E16" t="s">
        <v>6122</v>
      </c>
      <c r="F16" t="s">
        <v>5969</v>
      </c>
      <c r="G16" t="s">
        <v>2814</v>
      </c>
      <c r="H16">
        <v>7640927</v>
      </c>
      <c r="I16" t="s">
        <v>6123</v>
      </c>
      <c r="J16" t="s">
        <v>5971</v>
      </c>
      <c r="K16" t="s">
        <v>5972</v>
      </c>
      <c r="L16">
        <v>600</v>
      </c>
      <c r="M16">
        <v>600</v>
      </c>
      <c r="N16">
        <v>11</v>
      </c>
      <c r="O16">
        <v>36</v>
      </c>
      <c r="P16">
        <v>1200</v>
      </c>
      <c r="Q16" t="s">
        <v>5973</v>
      </c>
      <c r="R16" t="s">
        <v>137</v>
      </c>
      <c r="S16">
        <v>25.584</v>
      </c>
      <c r="T16">
        <v>8.25</v>
      </c>
      <c r="U16">
        <v>10</v>
      </c>
      <c r="V16">
        <v>2.0950000000000002</v>
      </c>
      <c r="W16">
        <v>27.678999999999998</v>
      </c>
      <c r="X16">
        <v>482</v>
      </c>
      <c r="Y16">
        <v>922</v>
      </c>
      <c r="Z16">
        <v>0.95899999999999996</v>
      </c>
      <c r="AA16">
        <v>0.95899999999999996</v>
      </c>
      <c r="AB16">
        <v>1.0089999999999999</v>
      </c>
      <c r="AC16">
        <v>1</v>
      </c>
      <c r="AD16">
        <v>0.95499999999999996</v>
      </c>
      <c r="AE16">
        <v>1.06</v>
      </c>
      <c r="AF16">
        <v>1.06</v>
      </c>
      <c r="AG16">
        <v>1.115</v>
      </c>
      <c r="AH16">
        <v>1</v>
      </c>
      <c r="AI16">
        <v>1.056</v>
      </c>
      <c r="AJ16">
        <v>3</v>
      </c>
    </row>
    <row r="17" spans="1:36">
      <c r="A17">
        <v>3</v>
      </c>
      <c r="B17" t="s">
        <v>6129</v>
      </c>
      <c r="C17" t="s">
        <v>6130</v>
      </c>
      <c r="D17" t="s">
        <v>6131</v>
      </c>
      <c r="E17" t="s">
        <v>6132</v>
      </c>
      <c r="F17" t="s">
        <v>5969</v>
      </c>
      <c r="G17" t="s">
        <v>2814</v>
      </c>
      <c r="H17">
        <v>7640928</v>
      </c>
      <c r="I17" t="s">
        <v>6133</v>
      </c>
      <c r="J17" t="s">
        <v>5971</v>
      </c>
      <c r="K17" t="s">
        <v>5972</v>
      </c>
      <c r="L17">
        <v>600</v>
      </c>
      <c r="M17">
        <v>600</v>
      </c>
      <c r="N17">
        <v>11</v>
      </c>
      <c r="O17">
        <v>42</v>
      </c>
      <c r="P17">
        <v>1400</v>
      </c>
      <c r="Q17" t="s">
        <v>5973</v>
      </c>
      <c r="R17" t="s">
        <v>137</v>
      </c>
      <c r="S17">
        <v>29.538</v>
      </c>
      <c r="T17">
        <v>9.75</v>
      </c>
      <c r="U17">
        <v>10</v>
      </c>
      <c r="V17">
        <v>2.3940000000000001</v>
      </c>
      <c r="W17">
        <v>31.931999999999999</v>
      </c>
      <c r="X17">
        <v>563</v>
      </c>
      <c r="Y17">
        <v>1075</v>
      </c>
      <c r="Z17">
        <v>1.107</v>
      </c>
      <c r="AA17">
        <v>1.107</v>
      </c>
      <c r="AB17">
        <v>1.153</v>
      </c>
      <c r="AC17">
        <v>1</v>
      </c>
      <c r="AD17">
        <v>1.103</v>
      </c>
      <c r="AE17">
        <v>1.0489999999999999</v>
      </c>
      <c r="AF17">
        <v>1.0489999999999999</v>
      </c>
      <c r="AG17">
        <v>1.093</v>
      </c>
      <c r="AH17">
        <v>1</v>
      </c>
      <c r="AI17">
        <v>1.046</v>
      </c>
      <c r="AJ17">
        <v>3</v>
      </c>
    </row>
    <row r="18" spans="1:36">
      <c r="A18">
        <v>3</v>
      </c>
      <c r="B18" t="s">
        <v>6144</v>
      </c>
      <c r="C18" t="s">
        <v>6145</v>
      </c>
      <c r="D18" t="s">
        <v>6146</v>
      </c>
      <c r="E18" t="s">
        <v>6147</v>
      </c>
      <c r="F18" t="s">
        <v>5969</v>
      </c>
      <c r="G18" t="s">
        <v>2814</v>
      </c>
      <c r="H18">
        <v>7640929</v>
      </c>
      <c r="I18" t="s">
        <v>6148</v>
      </c>
      <c r="J18" t="s">
        <v>5971</v>
      </c>
      <c r="K18" t="s">
        <v>5972</v>
      </c>
      <c r="L18">
        <v>700</v>
      </c>
      <c r="M18">
        <v>700</v>
      </c>
      <c r="N18">
        <v>11</v>
      </c>
      <c r="O18">
        <v>18</v>
      </c>
      <c r="P18">
        <v>600</v>
      </c>
      <c r="Q18" t="s">
        <v>5973</v>
      </c>
      <c r="R18" t="s">
        <v>137</v>
      </c>
      <c r="S18">
        <v>15.750999999999999</v>
      </c>
      <c r="T18">
        <v>11.25</v>
      </c>
      <c r="U18">
        <v>10</v>
      </c>
      <c r="V18">
        <v>2.024</v>
      </c>
      <c r="W18">
        <v>17.774999999999999</v>
      </c>
      <c r="X18">
        <v>297</v>
      </c>
      <c r="Y18">
        <v>574</v>
      </c>
      <c r="Z18">
        <v>0.61599999999999999</v>
      </c>
      <c r="AA18">
        <v>0.61599999999999999</v>
      </c>
      <c r="AB18">
        <v>0.97499999999999998</v>
      </c>
      <c r="AC18">
        <v>1</v>
      </c>
      <c r="AD18">
        <v>0.58799999999999997</v>
      </c>
      <c r="AE18">
        <v>1.0940000000000001</v>
      </c>
      <c r="AF18">
        <v>1.0940000000000001</v>
      </c>
      <c r="AG18">
        <v>1.7310000000000001</v>
      </c>
      <c r="AH18">
        <v>1</v>
      </c>
      <c r="AI18">
        <v>1.044</v>
      </c>
      <c r="AJ18">
        <v>3</v>
      </c>
    </row>
    <row r="19" spans="1:36">
      <c r="A19">
        <v>3</v>
      </c>
      <c r="B19" t="s">
        <v>6154</v>
      </c>
      <c r="C19" t="s">
        <v>6155</v>
      </c>
      <c r="D19" t="s">
        <v>6156</v>
      </c>
      <c r="E19" t="s">
        <v>6157</v>
      </c>
      <c r="F19" t="s">
        <v>5969</v>
      </c>
      <c r="G19" t="s">
        <v>2814</v>
      </c>
      <c r="H19">
        <v>7640930</v>
      </c>
      <c r="I19" t="s">
        <v>6158</v>
      </c>
      <c r="J19" t="s">
        <v>5971</v>
      </c>
      <c r="K19" t="s">
        <v>5972</v>
      </c>
      <c r="L19">
        <v>700</v>
      </c>
      <c r="M19">
        <v>700</v>
      </c>
      <c r="N19">
        <v>11</v>
      </c>
      <c r="O19">
        <v>24</v>
      </c>
      <c r="P19">
        <v>800</v>
      </c>
      <c r="Q19" t="s">
        <v>5973</v>
      </c>
      <c r="R19" t="s">
        <v>137</v>
      </c>
      <c r="S19">
        <v>20.442</v>
      </c>
      <c r="T19">
        <v>9</v>
      </c>
      <c r="U19">
        <v>10</v>
      </c>
      <c r="V19">
        <v>1.9690000000000001</v>
      </c>
      <c r="W19">
        <v>22.411000000000001</v>
      </c>
      <c r="X19">
        <v>396</v>
      </c>
      <c r="Y19">
        <v>766</v>
      </c>
      <c r="Z19">
        <v>0.77700000000000002</v>
      </c>
      <c r="AA19">
        <v>0.77700000000000002</v>
      </c>
      <c r="AB19">
        <v>0.94799999999999995</v>
      </c>
      <c r="AC19">
        <v>1</v>
      </c>
      <c r="AD19">
        <v>0.76300000000000001</v>
      </c>
      <c r="AE19">
        <v>1.0329999999999999</v>
      </c>
      <c r="AF19">
        <v>1.0329999999999999</v>
      </c>
      <c r="AG19">
        <v>1.262</v>
      </c>
      <c r="AH19">
        <v>1</v>
      </c>
      <c r="AI19">
        <v>1.016</v>
      </c>
      <c r="AJ19">
        <v>3</v>
      </c>
    </row>
    <row r="20" spans="1:36">
      <c r="A20">
        <v>3</v>
      </c>
      <c r="B20" t="s">
        <v>6164</v>
      </c>
      <c r="C20" t="s">
        <v>6165</v>
      </c>
      <c r="D20" t="s">
        <v>6166</v>
      </c>
      <c r="E20" t="s">
        <v>6167</v>
      </c>
      <c r="F20" t="s">
        <v>5969</v>
      </c>
      <c r="G20" t="s">
        <v>2814</v>
      </c>
      <c r="H20">
        <v>7640931</v>
      </c>
      <c r="I20" t="s">
        <v>6168</v>
      </c>
      <c r="J20" t="s">
        <v>5971</v>
      </c>
      <c r="K20" t="s">
        <v>5972</v>
      </c>
      <c r="L20">
        <v>700</v>
      </c>
      <c r="M20">
        <v>700</v>
      </c>
      <c r="N20">
        <v>11</v>
      </c>
      <c r="O20">
        <v>30</v>
      </c>
      <c r="P20">
        <v>1000</v>
      </c>
      <c r="Q20" t="s">
        <v>5973</v>
      </c>
      <c r="R20" t="s">
        <v>137</v>
      </c>
      <c r="S20">
        <v>25.053000000000001</v>
      </c>
      <c r="T20">
        <v>9.75</v>
      </c>
      <c r="U20">
        <v>10</v>
      </c>
      <c r="V20">
        <v>2.214</v>
      </c>
      <c r="W20">
        <v>27.266999999999999</v>
      </c>
      <c r="X20">
        <v>495</v>
      </c>
      <c r="Y20">
        <v>957</v>
      </c>
      <c r="Z20">
        <v>0.94499999999999995</v>
      </c>
      <c r="AA20">
        <v>0.94499999999999995</v>
      </c>
      <c r="AB20">
        <v>1.0669999999999999</v>
      </c>
      <c r="AC20">
        <v>1</v>
      </c>
      <c r="AD20">
        <v>0.93600000000000005</v>
      </c>
      <c r="AE20">
        <v>1.006</v>
      </c>
      <c r="AF20">
        <v>1.006</v>
      </c>
      <c r="AG20">
        <v>1.1359999999999999</v>
      </c>
      <c r="AH20">
        <v>1</v>
      </c>
      <c r="AI20">
        <v>0.996</v>
      </c>
      <c r="AJ20">
        <v>3</v>
      </c>
    </row>
    <row r="21" spans="1:36">
      <c r="A21">
        <v>3</v>
      </c>
      <c r="B21" t="s">
        <v>6174</v>
      </c>
      <c r="C21" t="s">
        <v>6175</v>
      </c>
      <c r="D21" t="s">
        <v>6176</v>
      </c>
      <c r="E21" t="s">
        <v>6177</v>
      </c>
      <c r="F21" t="s">
        <v>5969</v>
      </c>
      <c r="G21" t="s">
        <v>2814</v>
      </c>
      <c r="H21">
        <v>7640932</v>
      </c>
      <c r="I21" t="s">
        <v>6178</v>
      </c>
      <c r="J21" t="s">
        <v>5971</v>
      </c>
      <c r="K21" t="s">
        <v>5972</v>
      </c>
      <c r="L21">
        <v>700</v>
      </c>
      <c r="M21">
        <v>700</v>
      </c>
      <c r="N21">
        <v>11</v>
      </c>
      <c r="O21">
        <v>36</v>
      </c>
      <c r="P21">
        <v>1200</v>
      </c>
      <c r="Q21" t="s">
        <v>5973</v>
      </c>
      <c r="R21" t="s">
        <v>137</v>
      </c>
      <c r="S21">
        <v>29.664000000000001</v>
      </c>
      <c r="T21">
        <v>11.25</v>
      </c>
      <c r="U21">
        <v>10</v>
      </c>
      <c r="V21">
        <v>2.5339999999999998</v>
      </c>
      <c r="W21">
        <v>32.198</v>
      </c>
      <c r="X21">
        <v>594</v>
      </c>
      <c r="Y21">
        <v>1148</v>
      </c>
      <c r="Z21">
        <v>1.1160000000000001</v>
      </c>
      <c r="AA21">
        <v>1.1160000000000001</v>
      </c>
      <c r="AB21">
        <v>1.2210000000000001</v>
      </c>
      <c r="AC21">
        <v>1</v>
      </c>
      <c r="AD21">
        <v>1.1080000000000001</v>
      </c>
      <c r="AE21">
        <v>0.99099999999999999</v>
      </c>
      <c r="AF21">
        <v>0.99099999999999999</v>
      </c>
      <c r="AG21">
        <v>1.0840000000000001</v>
      </c>
      <c r="AH21">
        <v>1</v>
      </c>
      <c r="AI21">
        <v>0.98299999999999998</v>
      </c>
      <c r="AJ21">
        <v>3</v>
      </c>
    </row>
    <row r="22" spans="1:36">
      <c r="A22">
        <v>3</v>
      </c>
      <c r="B22" t="s">
        <v>6184</v>
      </c>
      <c r="C22" t="s">
        <v>6185</v>
      </c>
      <c r="D22" t="s">
        <v>6186</v>
      </c>
      <c r="E22" t="s">
        <v>6187</v>
      </c>
      <c r="F22" t="s">
        <v>5969</v>
      </c>
      <c r="G22" t="s">
        <v>2814</v>
      </c>
      <c r="H22">
        <v>7640933</v>
      </c>
      <c r="I22" t="s">
        <v>6188</v>
      </c>
      <c r="J22" t="s">
        <v>5971</v>
      </c>
      <c r="K22" t="s">
        <v>5972</v>
      </c>
      <c r="L22">
        <v>700</v>
      </c>
      <c r="M22">
        <v>700</v>
      </c>
      <c r="N22">
        <v>11</v>
      </c>
      <c r="O22">
        <v>42</v>
      </c>
      <c r="P22">
        <v>1400</v>
      </c>
      <c r="Q22" t="s">
        <v>5973</v>
      </c>
      <c r="R22" t="s">
        <v>137</v>
      </c>
      <c r="S22">
        <v>34.274999999999999</v>
      </c>
      <c r="T22">
        <v>12.75</v>
      </c>
      <c r="U22">
        <v>10</v>
      </c>
      <c r="V22">
        <v>2.8540000000000001</v>
      </c>
      <c r="W22">
        <v>37.130000000000003</v>
      </c>
      <c r="X22">
        <v>693</v>
      </c>
      <c r="Y22">
        <v>1340</v>
      </c>
      <c r="Z22">
        <v>1.2869999999999999</v>
      </c>
      <c r="AA22">
        <v>1.2869999999999999</v>
      </c>
      <c r="AB22">
        <v>1.375</v>
      </c>
      <c r="AC22">
        <v>1</v>
      </c>
      <c r="AD22">
        <v>1.28</v>
      </c>
      <c r="AE22">
        <v>0.97899999999999998</v>
      </c>
      <c r="AF22">
        <v>0.97899999999999998</v>
      </c>
      <c r="AG22">
        <v>1.046</v>
      </c>
      <c r="AH22">
        <v>1</v>
      </c>
      <c r="AI22">
        <v>0.97299999999999998</v>
      </c>
      <c r="AJ22">
        <v>3</v>
      </c>
    </row>
    <row r="23" spans="1:36">
      <c r="A23">
        <v>3</v>
      </c>
      <c r="B23" t="s">
        <v>6199</v>
      </c>
      <c r="C23" t="s">
        <v>6200</v>
      </c>
      <c r="D23" t="s">
        <v>6201</v>
      </c>
      <c r="E23" t="s">
        <v>6202</v>
      </c>
      <c r="F23" t="s">
        <v>5969</v>
      </c>
      <c r="G23" t="s">
        <v>2814</v>
      </c>
      <c r="H23">
        <v>7640934</v>
      </c>
      <c r="I23" t="s">
        <v>6203</v>
      </c>
      <c r="J23" t="s">
        <v>5971</v>
      </c>
      <c r="K23" t="s">
        <v>5972</v>
      </c>
      <c r="L23">
        <v>900</v>
      </c>
      <c r="M23">
        <v>900</v>
      </c>
      <c r="N23">
        <v>11</v>
      </c>
      <c r="O23">
        <v>18</v>
      </c>
      <c r="P23">
        <v>600</v>
      </c>
      <c r="Q23" t="s">
        <v>5973</v>
      </c>
      <c r="R23" t="s">
        <v>137</v>
      </c>
      <c r="S23">
        <v>19.933</v>
      </c>
      <c r="T23">
        <v>12.75</v>
      </c>
      <c r="U23">
        <v>10</v>
      </c>
      <c r="V23">
        <v>2.335</v>
      </c>
      <c r="W23">
        <v>22.266999999999999</v>
      </c>
      <c r="X23">
        <v>351</v>
      </c>
      <c r="Y23">
        <v>682</v>
      </c>
      <c r="Z23">
        <v>0.77200000000000002</v>
      </c>
      <c r="AA23">
        <v>0.77200000000000002</v>
      </c>
      <c r="AB23">
        <v>1.125</v>
      </c>
      <c r="AC23">
        <v>1</v>
      </c>
      <c r="AD23">
        <v>0.74399999999999999</v>
      </c>
      <c r="AE23">
        <v>1.153</v>
      </c>
      <c r="AF23">
        <v>1.153</v>
      </c>
      <c r="AG23">
        <v>1.68</v>
      </c>
      <c r="AH23">
        <v>1</v>
      </c>
      <c r="AI23">
        <v>1.1120000000000001</v>
      </c>
      <c r="AJ23">
        <v>3</v>
      </c>
    </row>
    <row r="24" spans="1:36">
      <c r="A24">
        <v>3</v>
      </c>
      <c r="B24" t="s">
        <v>6209</v>
      </c>
      <c r="C24" t="s">
        <v>6210</v>
      </c>
      <c r="D24" t="s">
        <v>6211</v>
      </c>
      <c r="E24" t="s">
        <v>6212</v>
      </c>
      <c r="F24" t="s">
        <v>5969</v>
      </c>
      <c r="G24" t="s">
        <v>2814</v>
      </c>
      <c r="H24">
        <v>7640935</v>
      </c>
      <c r="I24" t="s">
        <v>6213</v>
      </c>
      <c r="J24" t="s">
        <v>5971</v>
      </c>
      <c r="K24" t="s">
        <v>5972</v>
      </c>
      <c r="L24">
        <v>900</v>
      </c>
      <c r="M24">
        <v>900</v>
      </c>
      <c r="N24">
        <v>11</v>
      </c>
      <c r="O24">
        <v>24</v>
      </c>
      <c r="P24">
        <v>800</v>
      </c>
      <c r="Q24" t="s">
        <v>5973</v>
      </c>
      <c r="R24" t="s">
        <v>137</v>
      </c>
      <c r="S24">
        <v>25.923999999999999</v>
      </c>
      <c r="T24">
        <v>9.75</v>
      </c>
      <c r="U24">
        <v>10</v>
      </c>
      <c r="V24">
        <v>2.2469999999999999</v>
      </c>
      <c r="W24">
        <v>28.170999999999999</v>
      </c>
      <c r="X24">
        <v>468</v>
      </c>
      <c r="Y24">
        <v>910</v>
      </c>
      <c r="Z24">
        <v>0.97599999999999998</v>
      </c>
      <c r="AA24">
        <v>0.97599999999999998</v>
      </c>
      <c r="AB24">
        <v>1.0820000000000001</v>
      </c>
      <c r="AC24">
        <v>1</v>
      </c>
      <c r="AD24">
        <v>0.96799999999999997</v>
      </c>
      <c r="AE24">
        <v>1.093</v>
      </c>
      <c r="AF24">
        <v>1.093</v>
      </c>
      <c r="AG24">
        <v>1.212</v>
      </c>
      <c r="AH24">
        <v>1</v>
      </c>
      <c r="AI24">
        <v>1.0840000000000001</v>
      </c>
      <c r="AJ24">
        <v>3</v>
      </c>
    </row>
    <row r="25" spans="1:36">
      <c r="A25">
        <v>3</v>
      </c>
      <c r="B25" t="s">
        <v>6219</v>
      </c>
      <c r="C25" t="s">
        <v>6220</v>
      </c>
      <c r="D25" t="s">
        <v>6221</v>
      </c>
      <c r="E25" t="s">
        <v>6222</v>
      </c>
      <c r="F25" t="s">
        <v>5969</v>
      </c>
      <c r="G25" t="s">
        <v>2814</v>
      </c>
      <c r="H25">
        <v>7640936</v>
      </c>
      <c r="I25" t="s">
        <v>6223</v>
      </c>
      <c r="J25" t="s">
        <v>5971</v>
      </c>
      <c r="K25" t="s">
        <v>5972</v>
      </c>
      <c r="L25">
        <v>900</v>
      </c>
      <c r="M25">
        <v>900</v>
      </c>
      <c r="N25">
        <v>11</v>
      </c>
      <c r="O25">
        <v>30</v>
      </c>
      <c r="P25">
        <v>1000</v>
      </c>
      <c r="Q25" t="s">
        <v>5973</v>
      </c>
      <c r="R25" t="s">
        <v>137</v>
      </c>
      <c r="S25">
        <v>31.835000000000001</v>
      </c>
      <c r="T25">
        <v>11.25</v>
      </c>
      <c r="U25">
        <v>10</v>
      </c>
      <c r="V25">
        <v>2.609</v>
      </c>
      <c r="W25">
        <v>34.445</v>
      </c>
      <c r="X25">
        <v>585</v>
      </c>
      <c r="Y25">
        <v>1137</v>
      </c>
      <c r="Z25">
        <v>1.194</v>
      </c>
      <c r="AA25">
        <v>1.194</v>
      </c>
      <c r="AB25">
        <v>1.2569999999999999</v>
      </c>
      <c r="AC25">
        <v>1</v>
      </c>
      <c r="AD25">
        <v>1.1890000000000001</v>
      </c>
      <c r="AE25">
        <v>1.07</v>
      </c>
      <c r="AF25">
        <v>1.07</v>
      </c>
      <c r="AG25">
        <v>1.127</v>
      </c>
      <c r="AH25">
        <v>1</v>
      </c>
      <c r="AI25">
        <v>1.0660000000000001</v>
      </c>
      <c r="AJ25">
        <v>3</v>
      </c>
    </row>
    <row r="26" spans="1:36">
      <c r="A26">
        <v>3</v>
      </c>
      <c r="B26" t="s">
        <v>6229</v>
      </c>
      <c r="C26" t="s">
        <v>6230</v>
      </c>
      <c r="D26" t="s">
        <v>6231</v>
      </c>
      <c r="E26" t="s">
        <v>6232</v>
      </c>
      <c r="F26" t="s">
        <v>5969</v>
      </c>
      <c r="G26" t="s">
        <v>2814</v>
      </c>
      <c r="H26">
        <v>7640937</v>
      </c>
      <c r="I26" t="s">
        <v>6233</v>
      </c>
      <c r="J26" t="s">
        <v>5971</v>
      </c>
      <c r="K26" t="s">
        <v>5972</v>
      </c>
      <c r="L26">
        <v>900</v>
      </c>
      <c r="M26">
        <v>900</v>
      </c>
      <c r="N26">
        <v>11</v>
      </c>
      <c r="O26">
        <v>36</v>
      </c>
      <c r="P26">
        <v>1200</v>
      </c>
      <c r="Q26" t="s">
        <v>5973</v>
      </c>
      <c r="R26" t="s">
        <v>137</v>
      </c>
      <c r="S26">
        <v>37.747</v>
      </c>
      <c r="T26">
        <v>12.75</v>
      </c>
      <c r="U26">
        <v>10</v>
      </c>
      <c r="V26">
        <v>2.972</v>
      </c>
      <c r="W26">
        <v>40.718000000000004</v>
      </c>
      <c r="X26">
        <v>702</v>
      </c>
      <c r="Y26">
        <v>1364</v>
      </c>
      <c r="Z26">
        <v>1.411</v>
      </c>
      <c r="AA26">
        <v>1.411</v>
      </c>
      <c r="AB26">
        <v>1.4319999999999999</v>
      </c>
      <c r="AC26">
        <v>1</v>
      </c>
      <c r="AD26">
        <v>1.41</v>
      </c>
      <c r="AE26">
        <v>1.054</v>
      </c>
      <c r="AF26">
        <v>1.054</v>
      </c>
      <c r="AG26">
        <v>1.069</v>
      </c>
      <c r="AH26">
        <v>1</v>
      </c>
      <c r="AI26">
        <v>1.0529999999999999</v>
      </c>
      <c r="AJ26">
        <v>3</v>
      </c>
    </row>
    <row r="27" spans="1:36">
      <c r="A27">
        <v>3</v>
      </c>
      <c r="B27" t="s">
        <v>6239</v>
      </c>
      <c r="C27" t="s">
        <v>6240</v>
      </c>
      <c r="D27" t="s">
        <v>6241</v>
      </c>
      <c r="E27" t="s">
        <v>6242</v>
      </c>
      <c r="F27" t="s">
        <v>5969</v>
      </c>
      <c r="G27" t="s">
        <v>2814</v>
      </c>
      <c r="H27">
        <v>7640938</v>
      </c>
      <c r="I27" t="s">
        <v>6243</v>
      </c>
      <c r="J27" t="s">
        <v>5971</v>
      </c>
      <c r="K27" t="s">
        <v>5972</v>
      </c>
      <c r="L27">
        <v>900</v>
      </c>
      <c r="M27">
        <v>900</v>
      </c>
      <c r="N27">
        <v>11</v>
      </c>
      <c r="O27">
        <v>42</v>
      </c>
      <c r="P27">
        <v>1400</v>
      </c>
      <c r="Q27" t="s">
        <v>5973</v>
      </c>
      <c r="R27" t="s">
        <v>137</v>
      </c>
      <c r="S27">
        <v>43.658000000000001</v>
      </c>
      <c r="T27">
        <v>14.25</v>
      </c>
      <c r="U27">
        <v>10</v>
      </c>
      <c r="V27">
        <v>3.3340000000000001</v>
      </c>
      <c r="W27">
        <v>46.991999999999997</v>
      </c>
      <c r="X27">
        <v>819</v>
      </c>
      <c r="Y27">
        <v>1592</v>
      </c>
      <c r="Z27">
        <v>1.629</v>
      </c>
      <c r="AA27">
        <v>1.629</v>
      </c>
      <c r="AB27">
        <v>1.6060000000000001</v>
      </c>
      <c r="AC27">
        <v>1</v>
      </c>
      <c r="AD27">
        <v>1.631</v>
      </c>
      <c r="AE27">
        <v>1.0429999999999999</v>
      </c>
      <c r="AF27">
        <v>1.0429999999999999</v>
      </c>
      <c r="AG27">
        <v>1.028</v>
      </c>
      <c r="AH27">
        <v>1</v>
      </c>
      <c r="AI27">
        <v>1.044</v>
      </c>
      <c r="AJ27">
        <v>3</v>
      </c>
    </row>
    <row r="28" spans="1:36">
      <c r="A28">
        <v>3</v>
      </c>
      <c r="B28" t="s">
        <v>6420</v>
      </c>
      <c r="C28" t="s">
        <v>6421</v>
      </c>
      <c r="D28" t="s">
        <v>6422</v>
      </c>
      <c r="E28" t="s">
        <v>6423</v>
      </c>
      <c r="F28" t="s">
        <v>5969</v>
      </c>
      <c r="G28" t="s">
        <v>3617</v>
      </c>
      <c r="H28">
        <v>7640939</v>
      </c>
      <c r="I28" t="s">
        <v>6424</v>
      </c>
      <c r="J28" t="s">
        <v>5971</v>
      </c>
      <c r="K28" t="s">
        <v>6249</v>
      </c>
      <c r="L28">
        <v>600</v>
      </c>
      <c r="M28">
        <v>600</v>
      </c>
      <c r="N28">
        <v>21</v>
      </c>
      <c r="O28">
        <v>18</v>
      </c>
      <c r="P28">
        <v>600</v>
      </c>
      <c r="Q28" t="s">
        <v>5973</v>
      </c>
      <c r="R28" t="s">
        <v>137</v>
      </c>
      <c r="S28">
        <v>20.163</v>
      </c>
      <c r="T28">
        <v>8.25</v>
      </c>
      <c r="U28">
        <v>10</v>
      </c>
      <c r="V28">
        <v>1.6559999999999999</v>
      </c>
      <c r="W28">
        <v>21.818999999999999</v>
      </c>
      <c r="X28">
        <v>351</v>
      </c>
      <c r="Y28">
        <v>695</v>
      </c>
      <c r="Z28">
        <v>0.75600000000000001</v>
      </c>
      <c r="AA28">
        <v>0.75600000000000001</v>
      </c>
      <c r="AB28">
        <v>0.79800000000000004</v>
      </c>
      <c r="AC28">
        <v>1</v>
      </c>
      <c r="AD28">
        <v>0.753</v>
      </c>
      <c r="AE28">
        <v>1.109</v>
      </c>
      <c r="AF28">
        <v>1.109</v>
      </c>
      <c r="AG28">
        <v>1.169</v>
      </c>
      <c r="AH28">
        <v>1</v>
      </c>
      <c r="AI28">
        <v>1.1040000000000001</v>
      </c>
      <c r="AJ28">
        <v>3</v>
      </c>
    </row>
    <row r="29" spans="1:36">
      <c r="A29">
        <v>3</v>
      </c>
      <c r="B29" t="s">
        <v>6425</v>
      </c>
      <c r="C29" t="s">
        <v>6426</v>
      </c>
      <c r="D29" t="s">
        <v>6427</v>
      </c>
      <c r="E29" t="s">
        <v>6428</v>
      </c>
      <c r="F29" t="s">
        <v>5969</v>
      </c>
      <c r="G29" t="s">
        <v>3617</v>
      </c>
      <c r="H29">
        <v>7640940</v>
      </c>
      <c r="I29" t="s">
        <v>6429</v>
      </c>
      <c r="J29" t="s">
        <v>5971</v>
      </c>
      <c r="K29" t="s">
        <v>6249</v>
      </c>
      <c r="L29">
        <v>600</v>
      </c>
      <c r="M29">
        <v>600</v>
      </c>
      <c r="N29">
        <v>21</v>
      </c>
      <c r="O29">
        <v>21</v>
      </c>
      <c r="P29">
        <v>700</v>
      </c>
      <c r="Q29" t="s">
        <v>5973</v>
      </c>
      <c r="R29" t="s">
        <v>137</v>
      </c>
      <c r="S29">
        <v>23.167999999999999</v>
      </c>
      <c r="T29">
        <v>6.75</v>
      </c>
      <c r="U29">
        <v>10</v>
      </c>
      <c r="V29">
        <v>1.58</v>
      </c>
      <c r="W29">
        <v>24.748999999999999</v>
      </c>
      <c r="X29">
        <v>409</v>
      </c>
      <c r="Y29">
        <v>811</v>
      </c>
      <c r="Z29">
        <v>0.85799999999999998</v>
      </c>
      <c r="AA29">
        <v>0.85799999999999998</v>
      </c>
      <c r="AB29">
        <v>0.76100000000000001</v>
      </c>
      <c r="AC29">
        <v>1</v>
      </c>
      <c r="AD29">
        <v>0.86499999999999999</v>
      </c>
      <c r="AE29">
        <v>1.0780000000000001</v>
      </c>
      <c r="AF29">
        <v>1.0780000000000001</v>
      </c>
      <c r="AG29">
        <v>0.95599999999999996</v>
      </c>
      <c r="AH29">
        <v>1</v>
      </c>
      <c r="AI29">
        <v>1.087</v>
      </c>
      <c r="AJ29">
        <v>3</v>
      </c>
    </row>
    <row r="30" spans="1:36">
      <c r="A30">
        <v>3</v>
      </c>
      <c r="B30" t="s">
        <v>6430</v>
      </c>
      <c r="C30" t="s">
        <v>6431</v>
      </c>
      <c r="D30" t="s">
        <v>6432</v>
      </c>
      <c r="E30" t="s">
        <v>6433</v>
      </c>
      <c r="F30" t="s">
        <v>5969</v>
      </c>
      <c r="G30" t="s">
        <v>3617</v>
      </c>
      <c r="H30">
        <v>7640941</v>
      </c>
      <c r="I30" t="s">
        <v>6434</v>
      </c>
      <c r="J30" t="s">
        <v>5971</v>
      </c>
      <c r="K30" t="s">
        <v>6249</v>
      </c>
      <c r="L30">
        <v>600</v>
      </c>
      <c r="M30">
        <v>600</v>
      </c>
      <c r="N30">
        <v>21</v>
      </c>
      <c r="O30">
        <v>24</v>
      </c>
      <c r="P30">
        <v>800</v>
      </c>
      <c r="Q30" t="s">
        <v>5973</v>
      </c>
      <c r="R30" t="s">
        <v>137</v>
      </c>
      <c r="S30">
        <v>26.254000000000001</v>
      </c>
      <c r="T30">
        <v>6.75</v>
      </c>
      <c r="U30">
        <v>10</v>
      </c>
      <c r="V30">
        <v>1.655</v>
      </c>
      <c r="W30">
        <v>27.908000000000001</v>
      </c>
      <c r="X30">
        <v>468</v>
      </c>
      <c r="Y30">
        <v>926</v>
      </c>
      <c r="Z30">
        <v>0.96699999999999997</v>
      </c>
      <c r="AA30">
        <v>0.96699999999999997</v>
      </c>
      <c r="AB30">
        <v>0.79700000000000004</v>
      </c>
      <c r="AC30">
        <v>1</v>
      </c>
      <c r="AD30">
        <v>0.98099999999999998</v>
      </c>
      <c r="AE30">
        <v>1.0640000000000001</v>
      </c>
      <c r="AF30">
        <v>1.0640000000000001</v>
      </c>
      <c r="AG30">
        <v>0.877</v>
      </c>
      <c r="AH30">
        <v>1</v>
      </c>
      <c r="AI30">
        <v>1.079</v>
      </c>
      <c r="AJ30">
        <v>3</v>
      </c>
    </row>
    <row r="31" spans="1:36">
      <c r="A31">
        <v>3</v>
      </c>
      <c r="B31" t="s">
        <v>6435</v>
      </c>
      <c r="C31" t="s">
        <v>6436</v>
      </c>
      <c r="D31" t="s">
        <v>6437</v>
      </c>
      <c r="E31" t="s">
        <v>6438</v>
      </c>
      <c r="F31" t="s">
        <v>5969</v>
      </c>
      <c r="G31" t="s">
        <v>3617</v>
      </c>
      <c r="H31">
        <v>7640942</v>
      </c>
      <c r="I31" t="s">
        <v>6439</v>
      </c>
      <c r="J31" t="s">
        <v>5971</v>
      </c>
      <c r="K31" t="s">
        <v>6249</v>
      </c>
      <c r="L31">
        <v>600</v>
      </c>
      <c r="M31">
        <v>600</v>
      </c>
      <c r="N31">
        <v>21</v>
      </c>
      <c r="O31">
        <v>27</v>
      </c>
      <c r="P31">
        <v>900</v>
      </c>
      <c r="Q31" t="s">
        <v>5973</v>
      </c>
      <c r="R31" t="s">
        <v>137</v>
      </c>
      <c r="S31">
        <v>29.259</v>
      </c>
      <c r="T31">
        <v>7.5</v>
      </c>
      <c r="U31">
        <v>10</v>
      </c>
      <c r="V31">
        <v>1.804</v>
      </c>
      <c r="W31">
        <v>31.062999999999999</v>
      </c>
      <c r="X31">
        <v>526</v>
      </c>
      <c r="Y31">
        <v>1042</v>
      </c>
      <c r="Z31">
        <v>1.077</v>
      </c>
      <c r="AA31">
        <v>1.077</v>
      </c>
      <c r="AB31">
        <v>0.86899999999999999</v>
      </c>
      <c r="AC31">
        <v>1</v>
      </c>
      <c r="AD31">
        <v>1.093</v>
      </c>
      <c r="AE31">
        <v>1.0529999999999999</v>
      </c>
      <c r="AF31">
        <v>1.0529999999999999</v>
      </c>
      <c r="AG31">
        <v>0.85</v>
      </c>
      <c r="AH31">
        <v>1</v>
      </c>
      <c r="AI31">
        <v>1.069</v>
      </c>
      <c r="AJ31">
        <v>3</v>
      </c>
    </row>
    <row r="32" spans="1:36">
      <c r="A32">
        <v>3</v>
      </c>
      <c r="B32" t="s">
        <v>6440</v>
      </c>
      <c r="C32" t="s">
        <v>6441</v>
      </c>
      <c r="D32" t="s">
        <v>6442</v>
      </c>
      <c r="E32" t="s">
        <v>6443</v>
      </c>
      <c r="F32" t="s">
        <v>5969</v>
      </c>
      <c r="G32" t="s">
        <v>3617</v>
      </c>
      <c r="H32">
        <v>7640943</v>
      </c>
      <c r="I32" t="s">
        <v>6444</v>
      </c>
      <c r="J32" t="s">
        <v>5971</v>
      </c>
      <c r="K32" t="s">
        <v>6249</v>
      </c>
      <c r="L32">
        <v>600</v>
      </c>
      <c r="M32">
        <v>600</v>
      </c>
      <c r="N32">
        <v>21</v>
      </c>
      <c r="O32">
        <v>30</v>
      </c>
      <c r="P32">
        <v>1000</v>
      </c>
      <c r="Q32" t="s">
        <v>5973</v>
      </c>
      <c r="R32" t="s">
        <v>137</v>
      </c>
      <c r="S32">
        <v>32.264000000000003</v>
      </c>
      <c r="T32">
        <v>7.5</v>
      </c>
      <c r="U32">
        <v>10</v>
      </c>
      <c r="V32">
        <v>1.879</v>
      </c>
      <c r="W32">
        <v>34.143000000000001</v>
      </c>
      <c r="X32">
        <v>585</v>
      </c>
      <c r="Y32">
        <v>1158</v>
      </c>
      <c r="Z32">
        <v>1.1830000000000001</v>
      </c>
      <c r="AA32">
        <v>1.1830000000000001</v>
      </c>
      <c r="AB32">
        <v>0.90500000000000003</v>
      </c>
      <c r="AC32">
        <v>1</v>
      </c>
      <c r="AD32">
        <v>1.2050000000000001</v>
      </c>
      <c r="AE32">
        <v>1.0409999999999999</v>
      </c>
      <c r="AF32">
        <v>1.0409999999999999</v>
      </c>
      <c r="AG32">
        <v>0.79600000000000004</v>
      </c>
      <c r="AH32">
        <v>1</v>
      </c>
      <c r="AI32">
        <v>1.06</v>
      </c>
      <c r="AJ32">
        <v>3</v>
      </c>
    </row>
    <row r="33" spans="1:36">
      <c r="A33">
        <v>3</v>
      </c>
      <c r="B33" t="s">
        <v>6450</v>
      </c>
      <c r="C33" t="s">
        <v>6451</v>
      </c>
      <c r="D33" t="s">
        <v>6452</v>
      </c>
      <c r="E33" t="s">
        <v>6453</v>
      </c>
      <c r="F33" t="s">
        <v>5969</v>
      </c>
      <c r="G33" t="s">
        <v>3617</v>
      </c>
      <c r="H33">
        <v>7640944</v>
      </c>
      <c r="I33" t="s">
        <v>6454</v>
      </c>
      <c r="J33" t="s">
        <v>5971</v>
      </c>
      <c r="K33" t="s">
        <v>6249</v>
      </c>
      <c r="L33">
        <v>600</v>
      </c>
      <c r="M33">
        <v>600</v>
      </c>
      <c r="N33">
        <v>21</v>
      </c>
      <c r="O33">
        <v>36</v>
      </c>
      <c r="P33">
        <v>1200</v>
      </c>
      <c r="Q33" t="s">
        <v>5973</v>
      </c>
      <c r="R33" t="s">
        <v>137</v>
      </c>
      <c r="S33">
        <v>38.274000000000001</v>
      </c>
      <c r="T33">
        <v>8.25</v>
      </c>
      <c r="U33">
        <v>10</v>
      </c>
      <c r="V33">
        <v>2.1030000000000002</v>
      </c>
      <c r="W33">
        <v>40.377000000000002</v>
      </c>
      <c r="X33">
        <v>702</v>
      </c>
      <c r="Y33">
        <v>1390</v>
      </c>
      <c r="Z33">
        <v>1.399</v>
      </c>
      <c r="AA33">
        <v>1.399</v>
      </c>
      <c r="AB33">
        <v>1.0129999999999999</v>
      </c>
      <c r="AC33">
        <v>1</v>
      </c>
      <c r="AD33">
        <v>1.429</v>
      </c>
      <c r="AE33">
        <v>1.026</v>
      </c>
      <c r="AF33">
        <v>1.026</v>
      </c>
      <c r="AG33">
        <v>0.74299999999999999</v>
      </c>
      <c r="AH33">
        <v>1</v>
      </c>
      <c r="AI33">
        <v>1.048</v>
      </c>
      <c r="AJ33">
        <v>3</v>
      </c>
    </row>
    <row r="34" spans="1:36">
      <c r="A34">
        <v>3</v>
      </c>
      <c r="B34" t="s">
        <v>6460</v>
      </c>
      <c r="C34" t="s">
        <v>6461</v>
      </c>
      <c r="D34" t="s">
        <v>6462</v>
      </c>
      <c r="E34" t="s">
        <v>6463</v>
      </c>
      <c r="F34" t="s">
        <v>5969</v>
      </c>
      <c r="G34" t="s">
        <v>3617</v>
      </c>
      <c r="H34">
        <v>7640945</v>
      </c>
      <c r="I34" t="s">
        <v>6464</v>
      </c>
      <c r="J34" t="s">
        <v>5971</v>
      </c>
      <c r="K34" t="s">
        <v>6249</v>
      </c>
      <c r="L34">
        <v>600</v>
      </c>
      <c r="M34">
        <v>600</v>
      </c>
      <c r="N34">
        <v>21</v>
      </c>
      <c r="O34">
        <v>42</v>
      </c>
      <c r="P34">
        <v>1400</v>
      </c>
      <c r="Q34" t="s">
        <v>5973</v>
      </c>
      <c r="R34" t="s">
        <v>137</v>
      </c>
      <c r="S34">
        <v>44.283999999999999</v>
      </c>
      <c r="T34">
        <v>9.75</v>
      </c>
      <c r="U34">
        <v>10</v>
      </c>
      <c r="V34">
        <v>2.4020000000000001</v>
      </c>
      <c r="W34">
        <v>46.686</v>
      </c>
      <c r="X34">
        <v>819</v>
      </c>
      <c r="Y34">
        <v>1621</v>
      </c>
      <c r="Z34">
        <v>1.6180000000000001</v>
      </c>
      <c r="AA34">
        <v>1.6180000000000001</v>
      </c>
      <c r="AB34">
        <v>1.157</v>
      </c>
      <c r="AC34">
        <v>1</v>
      </c>
      <c r="AD34">
        <v>1.6539999999999999</v>
      </c>
      <c r="AE34">
        <v>1.0169999999999999</v>
      </c>
      <c r="AF34">
        <v>1.0169999999999999</v>
      </c>
      <c r="AG34">
        <v>0.72699999999999998</v>
      </c>
      <c r="AH34">
        <v>1</v>
      </c>
      <c r="AI34">
        <v>1.04</v>
      </c>
      <c r="AJ34">
        <v>3</v>
      </c>
    </row>
    <row r="35" spans="1:36">
      <c r="A35">
        <v>3</v>
      </c>
      <c r="B35" t="s">
        <v>6475</v>
      </c>
      <c r="C35" t="s">
        <v>6476</v>
      </c>
      <c r="D35" t="s">
        <v>6477</v>
      </c>
      <c r="E35" t="s">
        <v>6478</v>
      </c>
      <c r="F35" t="s">
        <v>5969</v>
      </c>
      <c r="G35" t="s">
        <v>3617</v>
      </c>
      <c r="H35">
        <v>7640946</v>
      </c>
      <c r="I35" t="s">
        <v>6479</v>
      </c>
      <c r="J35" t="s">
        <v>5971</v>
      </c>
      <c r="K35" t="s">
        <v>6249</v>
      </c>
      <c r="L35">
        <v>700</v>
      </c>
      <c r="M35">
        <v>700</v>
      </c>
      <c r="N35">
        <v>21</v>
      </c>
      <c r="O35">
        <v>18</v>
      </c>
      <c r="P35">
        <v>600</v>
      </c>
      <c r="Q35" t="s">
        <v>5973</v>
      </c>
      <c r="R35" t="s">
        <v>137</v>
      </c>
      <c r="S35">
        <v>23.33</v>
      </c>
      <c r="T35">
        <v>11.25</v>
      </c>
      <c r="U35">
        <v>10</v>
      </c>
      <c r="V35">
        <v>2.032</v>
      </c>
      <c r="W35">
        <v>25.363</v>
      </c>
      <c r="X35">
        <v>405</v>
      </c>
      <c r="Y35">
        <v>799</v>
      </c>
      <c r="Z35">
        <v>0.879</v>
      </c>
      <c r="AA35">
        <v>0.879</v>
      </c>
      <c r="AB35">
        <v>0.97899999999999998</v>
      </c>
      <c r="AC35">
        <v>1</v>
      </c>
      <c r="AD35">
        <v>0.871</v>
      </c>
      <c r="AE35">
        <v>1.121</v>
      </c>
      <c r="AF35">
        <v>1.121</v>
      </c>
      <c r="AG35">
        <v>1.2490000000000001</v>
      </c>
      <c r="AH35">
        <v>1</v>
      </c>
      <c r="AI35">
        <v>1.111</v>
      </c>
      <c r="AJ35">
        <v>3</v>
      </c>
    </row>
    <row r="36" spans="1:36">
      <c r="A36">
        <v>3</v>
      </c>
      <c r="B36" t="s">
        <v>6480</v>
      </c>
      <c r="C36" t="s">
        <v>6481</v>
      </c>
      <c r="D36" t="s">
        <v>6482</v>
      </c>
      <c r="E36" t="s">
        <v>6483</v>
      </c>
      <c r="F36" t="s">
        <v>5969</v>
      </c>
      <c r="G36" t="s">
        <v>3617</v>
      </c>
      <c r="H36">
        <v>7640947</v>
      </c>
      <c r="I36" t="s">
        <v>6484</v>
      </c>
      <c r="J36" t="s">
        <v>5971</v>
      </c>
      <c r="K36" t="s">
        <v>6249</v>
      </c>
      <c r="L36">
        <v>700</v>
      </c>
      <c r="M36">
        <v>700</v>
      </c>
      <c r="N36">
        <v>21</v>
      </c>
      <c r="O36">
        <v>21</v>
      </c>
      <c r="P36">
        <v>700</v>
      </c>
      <c r="Q36" t="s">
        <v>5973</v>
      </c>
      <c r="R36" t="s">
        <v>137</v>
      </c>
      <c r="S36">
        <v>26.835000000000001</v>
      </c>
      <c r="T36">
        <v>9</v>
      </c>
      <c r="U36">
        <v>10</v>
      </c>
      <c r="V36">
        <v>1.893</v>
      </c>
      <c r="W36">
        <v>28.728000000000002</v>
      </c>
      <c r="X36">
        <v>472</v>
      </c>
      <c r="Y36">
        <v>932</v>
      </c>
      <c r="Z36">
        <v>0.996</v>
      </c>
      <c r="AA36">
        <v>0.996</v>
      </c>
      <c r="AB36">
        <v>0.91200000000000003</v>
      </c>
      <c r="AC36">
        <v>1</v>
      </c>
      <c r="AD36">
        <v>1.002</v>
      </c>
      <c r="AE36">
        <v>1.089</v>
      </c>
      <c r="AF36">
        <v>1.089</v>
      </c>
      <c r="AG36">
        <v>0.997</v>
      </c>
      <c r="AH36">
        <v>1</v>
      </c>
      <c r="AI36">
        <v>1.0960000000000001</v>
      </c>
      <c r="AJ36">
        <v>3</v>
      </c>
    </row>
    <row r="37" spans="1:36">
      <c r="A37">
        <v>3</v>
      </c>
      <c r="B37" t="s">
        <v>6485</v>
      </c>
      <c r="C37" t="s">
        <v>6486</v>
      </c>
      <c r="D37" t="s">
        <v>6487</v>
      </c>
      <c r="E37" t="s">
        <v>6488</v>
      </c>
      <c r="F37" t="s">
        <v>5969</v>
      </c>
      <c r="G37" t="s">
        <v>3617</v>
      </c>
      <c r="H37">
        <v>7640948</v>
      </c>
      <c r="I37" t="s">
        <v>6489</v>
      </c>
      <c r="J37" t="s">
        <v>5971</v>
      </c>
      <c r="K37" t="s">
        <v>6249</v>
      </c>
      <c r="L37">
        <v>700</v>
      </c>
      <c r="M37">
        <v>700</v>
      </c>
      <c r="N37">
        <v>21</v>
      </c>
      <c r="O37">
        <v>24</v>
      </c>
      <c r="P37">
        <v>800</v>
      </c>
      <c r="Q37" t="s">
        <v>5973</v>
      </c>
      <c r="R37" t="s">
        <v>137</v>
      </c>
      <c r="S37">
        <v>30.42</v>
      </c>
      <c r="T37">
        <v>9</v>
      </c>
      <c r="U37">
        <v>10</v>
      </c>
      <c r="V37">
        <v>1.978</v>
      </c>
      <c r="W37">
        <v>32.398000000000003</v>
      </c>
      <c r="X37">
        <v>540</v>
      </c>
      <c r="Y37">
        <v>1066</v>
      </c>
      <c r="Z37">
        <v>1.123</v>
      </c>
      <c r="AA37">
        <v>1.123</v>
      </c>
      <c r="AB37">
        <v>0.95299999999999996</v>
      </c>
      <c r="AC37">
        <v>1</v>
      </c>
      <c r="AD37">
        <v>1.1359999999999999</v>
      </c>
      <c r="AE37">
        <v>1.073</v>
      </c>
      <c r="AF37">
        <v>1.073</v>
      </c>
      <c r="AG37">
        <v>0.91100000000000003</v>
      </c>
      <c r="AH37">
        <v>1</v>
      </c>
      <c r="AI37">
        <v>1.0860000000000001</v>
      </c>
      <c r="AJ37">
        <v>3</v>
      </c>
    </row>
    <row r="38" spans="1:36">
      <c r="A38">
        <v>3</v>
      </c>
      <c r="B38" t="s">
        <v>6490</v>
      </c>
      <c r="C38" t="s">
        <v>6491</v>
      </c>
      <c r="D38" t="s">
        <v>6492</v>
      </c>
      <c r="E38" t="s">
        <v>6493</v>
      </c>
      <c r="F38" t="s">
        <v>5969</v>
      </c>
      <c r="G38" t="s">
        <v>3617</v>
      </c>
      <c r="H38">
        <v>7640949</v>
      </c>
      <c r="I38" t="s">
        <v>6494</v>
      </c>
      <c r="J38" t="s">
        <v>5971</v>
      </c>
      <c r="K38" t="s">
        <v>6249</v>
      </c>
      <c r="L38">
        <v>700</v>
      </c>
      <c r="M38">
        <v>700</v>
      </c>
      <c r="N38">
        <v>21</v>
      </c>
      <c r="O38">
        <v>27</v>
      </c>
      <c r="P38">
        <v>900</v>
      </c>
      <c r="Q38" t="s">
        <v>5973</v>
      </c>
      <c r="R38" t="s">
        <v>137</v>
      </c>
      <c r="S38">
        <v>33.924999999999997</v>
      </c>
      <c r="T38">
        <v>9.75</v>
      </c>
      <c r="U38">
        <v>10</v>
      </c>
      <c r="V38">
        <v>2.1379999999999999</v>
      </c>
      <c r="W38">
        <v>36.063000000000002</v>
      </c>
      <c r="X38">
        <v>607</v>
      </c>
      <c r="Y38">
        <v>1199</v>
      </c>
      <c r="Z38">
        <v>1.25</v>
      </c>
      <c r="AA38">
        <v>1.25</v>
      </c>
      <c r="AB38">
        <v>1.03</v>
      </c>
      <c r="AC38">
        <v>1</v>
      </c>
      <c r="AD38">
        <v>1.2669999999999999</v>
      </c>
      <c r="AE38">
        <v>1.0620000000000001</v>
      </c>
      <c r="AF38">
        <v>1.0620000000000001</v>
      </c>
      <c r="AG38">
        <v>0.875</v>
      </c>
      <c r="AH38">
        <v>1</v>
      </c>
      <c r="AI38">
        <v>1.077</v>
      </c>
      <c r="AJ38">
        <v>3</v>
      </c>
    </row>
    <row r="39" spans="1:36">
      <c r="A39">
        <v>3</v>
      </c>
      <c r="B39" t="s">
        <v>6495</v>
      </c>
      <c r="C39" t="s">
        <v>6496</v>
      </c>
      <c r="D39" t="s">
        <v>6497</v>
      </c>
      <c r="E39" t="s">
        <v>6498</v>
      </c>
      <c r="F39" t="s">
        <v>5969</v>
      </c>
      <c r="G39" t="s">
        <v>3617</v>
      </c>
      <c r="H39">
        <v>7640950</v>
      </c>
      <c r="I39" t="s">
        <v>6499</v>
      </c>
      <c r="J39" t="s">
        <v>5971</v>
      </c>
      <c r="K39" t="s">
        <v>6249</v>
      </c>
      <c r="L39">
        <v>700</v>
      </c>
      <c r="M39">
        <v>700</v>
      </c>
      <c r="N39">
        <v>21</v>
      </c>
      <c r="O39">
        <v>30</v>
      </c>
      <c r="P39">
        <v>1000</v>
      </c>
      <c r="Q39" t="s">
        <v>5973</v>
      </c>
      <c r="R39" t="s">
        <v>137</v>
      </c>
      <c r="S39">
        <v>37.430999999999997</v>
      </c>
      <c r="T39">
        <v>9.75</v>
      </c>
      <c r="U39">
        <v>10</v>
      </c>
      <c r="V39">
        <v>2.2229999999999999</v>
      </c>
      <c r="W39">
        <v>39.652999999999999</v>
      </c>
      <c r="X39">
        <v>675</v>
      </c>
      <c r="Y39">
        <v>1332</v>
      </c>
      <c r="Z39">
        <v>1.3740000000000001</v>
      </c>
      <c r="AA39">
        <v>1.3740000000000001</v>
      </c>
      <c r="AB39">
        <v>1.071</v>
      </c>
      <c r="AC39">
        <v>1</v>
      </c>
      <c r="AD39">
        <v>1.3979999999999999</v>
      </c>
      <c r="AE39">
        <v>1.0509999999999999</v>
      </c>
      <c r="AF39">
        <v>1.0509999999999999</v>
      </c>
      <c r="AG39">
        <v>0.81899999999999995</v>
      </c>
      <c r="AH39">
        <v>1</v>
      </c>
      <c r="AI39">
        <v>1.069</v>
      </c>
      <c r="AJ39">
        <v>3</v>
      </c>
    </row>
    <row r="40" spans="1:36">
      <c r="A40">
        <v>3</v>
      </c>
      <c r="B40" t="s">
        <v>6505</v>
      </c>
      <c r="C40" t="s">
        <v>6506</v>
      </c>
      <c r="D40" t="s">
        <v>6507</v>
      </c>
      <c r="E40" t="s">
        <v>6508</v>
      </c>
      <c r="F40" t="s">
        <v>5969</v>
      </c>
      <c r="G40" t="s">
        <v>3617</v>
      </c>
      <c r="H40">
        <v>7640951</v>
      </c>
      <c r="I40" t="s">
        <v>6509</v>
      </c>
      <c r="J40" t="s">
        <v>5971</v>
      </c>
      <c r="K40" t="s">
        <v>6249</v>
      </c>
      <c r="L40">
        <v>700</v>
      </c>
      <c r="M40">
        <v>700</v>
      </c>
      <c r="N40">
        <v>21</v>
      </c>
      <c r="O40">
        <v>36</v>
      </c>
      <c r="P40">
        <v>1200</v>
      </c>
      <c r="Q40" t="s">
        <v>5973</v>
      </c>
      <c r="R40" t="s">
        <v>137</v>
      </c>
      <c r="S40">
        <v>44.441000000000003</v>
      </c>
      <c r="T40">
        <v>11.25</v>
      </c>
      <c r="U40">
        <v>10</v>
      </c>
      <c r="V40">
        <v>2.5430000000000001</v>
      </c>
      <c r="W40">
        <v>46.984000000000002</v>
      </c>
      <c r="X40">
        <v>810</v>
      </c>
      <c r="Y40">
        <v>1598</v>
      </c>
      <c r="Z40">
        <v>1.6279999999999999</v>
      </c>
      <c r="AA40">
        <v>1.6279999999999999</v>
      </c>
      <c r="AB40">
        <v>1.2250000000000001</v>
      </c>
      <c r="AC40">
        <v>1</v>
      </c>
      <c r="AD40">
        <v>1.66</v>
      </c>
      <c r="AE40">
        <v>1.038</v>
      </c>
      <c r="AF40">
        <v>1.038</v>
      </c>
      <c r="AG40">
        <v>0.78100000000000003</v>
      </c>
      <c r="AH40">
        <v>1</v>
      </c>
      <c r="AI40">
        <v>1.0580000000000001</v>
      </c>
      <c r="AJ40">
        <v>3</v>
      </c>
    </row>
    <row r="41" spans="1:36">
      <c r="A41">
        <v>3</v>
      </c>
      <c r="B41" t="s">
        <v>6515</v>
      </c>
      <c r="C41" t="s">
        <v>6516</v>
      </c>
      <c r="D41" t="s">
        <v>6517</v>
      </c>
      <c r="E41" t="s">
        <v>6518</v>
      </c>
      <c r="F41" t="s">
        <v>5969</v>
      </c>
      <c r="G41" t="s">
        <v>3617</v>
      </c>
      <c r="H41">
        <v>7640952</v>
      </c>
      <c r="I41" t="s">
        <v>6519</v>
      </c>
      <c r="J41" t="s">
        <v>5971</v>
      </c>
      <c r="K41" t="s">
        <v>6249</v>
      </c>
      <c r="L41">
        <v>700</v>
      </c>
      <c r="M41">
        <v>700</v>
      </c>
      <c r="N41">
        <v>21</v>
      </c>
      <c r="O41">
        <v>42</v>
      </c>
      <c r="P41">
        <v>1400</v>
      </c>
      <c r="Q41" t="s">
        <v>5973</v>
      </c>
      <c r="R41" t="s">
        <v>137</v>
      </c>
      <c r="S41">
        <v>51.451000000000001</v>
      </c>
      <c r="T41">
        <v>12.75</v>
      </c>
      <c r="U41">
        <v>10</v>
      </c>
      <c r="V41">
        <v>2.863</v>
      </c>
      <c r="W41">
        <v>54.314</v>
      </c>
      <c r="X41">
        <v>945</v>
      </c>
      <c r="Y41">
        <v>1965</v>
      </c>
      <c r="Z41">
        <v>1.883</v>
      </c>
      <c r="AA41">
        <v>1.883</v>
      </c>
      <c r="AB41">
        <v>1.379</v>
      </c>
      <c r="AC41">
        <v>1</v>
      </c>
      <c r="AD41">
        <v>1.9219999999999999</v>
      </c>
      <c r="AE41">
        <v>0.97599999999999998</v>
      </c>
      <c r="AF41">
        <v>0.97599999999999998</v>
      </c>
      <c r="AG41">
        <v>0.71499999999999997</v>
      </c>
      <c r="AH41">
        <v>1</v>
      </c>
      <c r="AI41">
        <v>0.996</v>
      </c>
      <c r="AJ41">
        <v>3</v>
      </c>
    </row>
    <row r="42" spans="1:36">
      <c r="A42">
        <v>3</v>
      </c>
      <c r="B42" t="s">
        <v>6530</v>
      </c>
      <c r="C42" t="s">
        <v>6531</v>
      </c>
      <c r="D42" t="s">
        <v>6532</v>
      </c>
      <c r="E42" t="s">
        <v>6533</v>
      </c>
      <c r="F42" t="s">
        <v>5969</v>
      </c>
      <c r="G42" t="s">
        <v>3617</v>
      </c>
      <c r="H42">
        <v>7640953</v>
      </c>
      <c r="I42" t="s">
        <v>6534</v>
      </c>
      <c r="J42" t="s">
        <v>5971</v>
      </c>
      <c r="K42" t="s">
        <v>6249</v>
      </c>
      <c r="L42">
        <v>900</v>
      </c>
      <c r="M42">
        <v>900</v>
      </c>
      <c r="N42">
        <v>21</v>
      </c>
      <c r="O42">
        <v>18</v>
      </c>
      <c r="P42">
        <v>600</v>
      </c>
      <c r="Q42" t="s">
        <v>5973</v>
      </c>
      <c r="R42" t="s">
        <v>137</v>
      </c>
      <c r="S42">
        <v>29.584</v>
      </c>
      <c r="T42">
        <v>12.75</v>
      </c>
      <c r="U42">
        <v>10</v>
      </c>
      <c r="V42">
        <v>2.3460000000000001</v>
      </c>
      <c r="W42">
        <v>31.928999999999998</v>
      </c>
      <c r="X42">
        <v>506</v>
      </c>
      <c r="Y42">
        <v>983</v>
      </c>
      <c r="Z42">
        <v>1.107</v>
      </c>
      <c r="AA42">
        <v>1.107</v>
      </c>
      <c r="AB42">
        <v>1.1299999999999999</v>
      </c>
      <c r="AC42">
        <v>1</v>
      </c>
      <c r="AD42">
        <v>1.105</v>
      </c>
      <c r="AE42">
        <v>1.147</v>
      </c>
      <c r="AF42">
        <v>1.147</v>
      </c>
      <c r="AG42">
        <v>1.171</v>
      </c>
      <c r="AH42">
        <v>1</v>
      </c>
      <c r="AI42">
        <v>1.145</v>
      </c>
      <c r="AJ42">
        <v>3</v>
      </c>
    </row>
    <row r="43" spans="1:36">
      <c r="A43">
        <v>3</v>
      </c>
      <c r="B43" t="s">
        <v>6535</v>
      </c>
      <c r="C43" t="s">
        <v>6536</v>
      </c>
      <c r="D43" t="s">
        <v>6537</v>
      </c>
      <c r="E43" t="s">
        <v>6538</v>
      </c>
      <c r="F43" t="s">
        <v>5969</v>
      </c>
      <c r="G43" t="s">
        <v>3617</v>
      </c>
      <c r="H43">
        <v>7640954</v>
      </c>
      <c r="I43" t="s">
        <v>6539</v>
      </c>
      <c r="J43" t="s">
        <v>5971</v>
      </c>
      <c r="K43" t="s">
        <v>6249</v>
      </c>
      <c r="L43">
        <v>900</v>
      </c>
      <c r="M43">
        <v>900</v>
      </c>
      <c r="N43">
        <v>21</v>
      </c>
      <c r="O43">
        <v>21</v>
      </c>
      <c r="P43">
        <v>700</v>
      </c>
      <c r="Q43" t="s">
        <v>5973</v>
      </c>
      <c r="R43" t="s">
        <v>137</v>
      </c>
      <c r="S43">
        <v>34.075000000000003</v>
      </c>
      <c r="T43">
        <v>9</v>
      </c>
      <c r="U43">
        <v>10</v>
      </c>
      <c r="V43">
        <v>2.077</v>
      </c>
      <c r="W43">
        <v>36.152000000000001</v>
      </c>
      <c r="X43">
        <v>590</v>
      </c>
      <c r="Y43">
        <v>1147</v>
      </c>
      <c r="Z43">
        <v>1.2529999999999999</v>
      </c>
      <c r="AA43">
        <v>1.2529999999999999</v>
      </c>
      <c r="AB43">
        <v>1.0009999999999999</v>
      </c>
      <c r="AC43">
        <v>1</v>
      </c>
      <c r="AD43">
        <v>1.2729999999999999</v>
      </c>
      <c r="AE43">
        <v>1.113</v>
      </c>
      <c r="AF43">
        <v>1.113</v>
      </c>
      <c r="AG43">
        <v>0.88900000000000001</v>
      </c>
      <c r="AH43">
        <v>1</v>
      </c>
      <c r="AI43">
        <v>1.131</v>
      </c>
      <c r="AJ43">
        <v>3</v>
      </c>
    </row>
    <row r="44" spans="1:36">
      <c r="A44">
        <v>3</v>
      </c>
      <c r="B44" t="s">
        <v>6540</v>
      </c>
      <c r="C44" t="s">
        <v>6541</v>
      </c>
      <c r="D44" t="s">
        <v>6542</v>
      </c>
      <c r="E44" t="s">
        <v>6543</v>
      </c>
      <c r="F44" t="s">
        <v>5969</v>
      </c>
      <c r="G44" t="s">
        <v>3617</v>
      </c>
      <c r="H44">
        <v>7640955</v>
      </c>
      <c r="I44" t="s">
        <v>6544</v>
      </c>
      <c r="J44" t="s">
        <v>5971</v>
      </c>
      <c r="K44" t="s">
        <v>6249</v>
      </c>
      <c r="L44">
        <v>900</v>
      </c>
      <c r="M44">
        <v>900</v>
      </c>
      <c r="N44">
        <v>21</v>
      </c>
      <c r="O44">
        <v>24</v>
      </c>
      <c r="P44">
        <v>800</v>
      </c>
      <c r="Q44" t="s">
        <v>5973</v>
      </c>
      <c r="R44" t="s">
        <v>137</v>
      </c>
      <c r="S44">
        <v>38.646999999999998</v>
      </c>
      <c r="T44">
        <v>9.75</v>
      </c>
      <c r="U44">
        <v>10</v>
      </c>
      <c r="V44">
        <v>2.258</v>
      </c>
      <c r="W44">
        <v>40.905000000000001</v>
      </c>
      <c r="X44">
        <v>674</v>
      </c>
      <c r="Y44">
        <v>1310</v>
      </c>
      <c r="Z44">
        <v>1.4179999999999999</v>
      </c>
      <c r="AA44">
        <v>1.4179999999999999</v>
      </c>
      <c r="AB44">
        <v>1.0880000000000001</v>
      </c>
      <c r="AC44">
        <v>1</v>
      </c>
      <c r="AD44">
        <v>1.4430000000000001</v>
      </c>
      <c r="AE44">
        <v>1.103</v>
      </c>
      <c r="AF44">
        <v>1.103</v>
      </c>
      <c r="AG44">
        <v>0.84599999999999997</v>
      </c>
      <c r="AH44">
        <v>1</v>
      </c>
      <c r="AI44">
        <v>1.123</v>
      </c>
      <c r="AJ44">
        <v>3</v>
      </c>
    </row>
    <row r="45" spans="1:36">
      <c r="A45">
        <v>3</v>
      </c>
      <c r="B45" t="s">
        <v>6545</v>
      </c>
      <c r="C45" t="s">
        <v>6546</v>
      </c>
      <c r="D45" t="s">
        <v>6547</v>
      </c>
      <c r="E45" t="s">
        <v>6548</v>
      </c>
      <c r="F45" t="s">
        <v>5969</v>
      </c>
      <c r="G45" t="s">
        <v>3617</v>
      </c>
      <c r="H45">
        <v>7640956</v>
      </c>
      <c r="I45" t="s">
        <v>6549</v>
      </c>
      <c r="J45" t="s">
        <v>5971</v>
      </c>
      <c r="K45" t="s">
        <v>6249</v>
      </c>
      <c r="L45">
        <v>900</v>
      </c>
      <c r="M45">
        <v>900</v>
      </c>
      <c r="N45">
        <v>21</v>
      </c>
      <c r="O45">
        <v>27</v>
      </c>
      <c r="P45">
        <v>900</v>
      </c>
      <c r="Q45" t="s">
        <v>5973</v>
      </c>
      <c r="R45" t="s">
        <v>137</v>
      </c>
      <c r="S45">
        <v>43.137999999999998</v>
      </c>
      <c r="T45">
        <v>11.25</v>
      </c>
      <c r="U45">
        <v>10</v>
      </c>
      <c r="V45">
        <v>2.5139999999999998</v>
      </c>
      <c r="W45">
        <v>45.652000000000001</v>
      </c>
      <c r="X45">
        <v>759</v>
      </c>
      <c r="Y45">
        <v>1474</v>
      </c>
      <c r="Z45">
        <v>1.5820000000000001</v>
      </c>
      <c r="AA45">
        <v>1.5820000000000001</v>
      </c>
      <c r="AB45">
        <v>1.2110000000000001</v>
      </c>
      <c r="AC45">
        <v>1</v>
      </c>
      <c r="AD45">
        <v>1.611</v>
      </c>
      <c r="AE45">
        <v>1.0940000000000001</v>
      </c>
      <c r="AF45">
        <v>1.0940000000000001</v>
      </c>
      <c r="AG45">
        <v>0.83699999999999997</v>
      </c>
      <c r="AH45">
        <v>1</v>
      </c>
      <c r="AI45">
        <v>1.1140000000000001</v>
      </c>
      <c r="AJ45">
        <v>3</v>
      </c>
    </row>
    <row r="46" spans="1:36">
      <c r="A46">
        <v>3</v>
      </c>
      <c r="B46" t="s">
        <v>6550</v>
      </c>
      <c r="C46" t="s">
        <v>6551</v>
      </c>
      <c r="D46" t="s">
        <v>6552</v>
      </c>
      <c r="E46" t="s">
        <v>6553</v>
      </c>
      <c r="F46" t="s">
        <v>5969</v>
      </c>
      <c r="G46" t="s">
        <v>3617</v>
      </c>
      <c r="H46">
        <v>7640957</v>
      </c>
      <c r="I46" t="s">
        <v>6554</v>
      </c>
      <c r="J46" t="s">
        <v>5971</v>
      </c>
      <c r="K46" t="s">
        <v>6249</v>
      </c>
      <c r="L46">
        <v>900</v>
      </c>
      <c r="M46">
        <v>900</v>
      </c>
      <c r="N46">
        <v>21</v>
      </c>
      <c r="O46">
        <v>30</v>
      </c>
      <c r="P46">
        <v>1000</v>
      </c>
      <c r="Q46" t="s">
        <v>5973</v>
      </c>
      <c r="R46" t="s">
        <v>137</v>
      </c>
      <c r="S46">
        <v>47.63</v>
      </c>
      <c r="T46">
        <v>11.25</v>
      </c>
      <c r="U46">
        <v>10</v>
      </c>
      <c r="V46">
        <v>2.62</v>
      </c>
      <c r="W46">
        <v>50.25</v>
      </c>
      <c r="X46">
        <v>843</v>
      </c>
      <c r="Y46">
        <v>1638</v>
      </c>
      <c r="Z46">
        <v>1.742</v>
      </c>
      <c r="AA46">
        <v>1.742</v>
      </c>
      <c r="AB46">
        <v>1.262</v>
      </c>
      <c r="AC46">
        <v>1</v>
      </c>
      <c r="AD46">
        <v>1.7789999999999999</v>
      </c>
      <c r="AE46">
        <v>1.083</v>
      </c>
      <c r="AF46">
        <v>1.083</v>
      </c>
      <c r="AG46">
        <v>0.78500000000000003</v>
      </c>
      <c r="AH46">
        <v>1</v>
      </c>
      <c r="AI46">
        <v>1.107</v>
      </c>
      <c r="AJ46">
        <v>3</v>
      </c>
    </row>
    <row r="47" spans="1:36">
      <c r="A47">
        <v>3</v>
      </c>
      <c r="B47" t="s">
        <v>6560</v>
      </c>
      <c r="C47" t="s">
        <v>6561</v>
      </c>
      <c r="D47" t="s">
        <v>6562</v>
      </c>
      <c r="E47" t="s">
        <v>6563</v>
      </c>
      <c r="F47" t="s">
        <v>5969</v>
      </c>
      <c r="G47" t="s">
        <v>3617</v>
      </c>
      <c r="H47">
        <v>7640958</v>
      </c>
      <c r="I47" t="s">
        <v>6564</v>
      </c>
      <c r="J47" t="s">
        <v>5971</v>
      </c>
      <c r="K47" t="s">
        <v>6249</v>
      </c>
      <c r="L47">
        <v>900</v>
      </c>
      <c r="M47">
        <v>900</v>
      </c>
      <c r="N47">
        <v>21</v>
      </c>
      <c r="O47">
        <v>36</v>
      </c>
      <c r="P47">
        <v>1200</v>
      </c>
      <c r="Q47" t="s">
        <v>5973</v>
      </c>
      <c r="R47" t="s">
        <v>137</v>
      </c>
      <c r="S47">
        <v>56.612000000000002</v>
      </c>
      <c r="T47">
        <v>12.75</v>
      </c>
      <c r="U47">
        <v>10</v>
      </c>
      <c r="V47">
        <v>2.9830000000000001</v>
      </c>
      <c r="W47">
        <v>59.594999999999999</v>
      </c>
      <c r="X47">
        <v>1012</v>
      </c>
      <c r="Y47">
        <v>1966</v>
      </c>
      <c r="Z47">
        <v>2.0659999999999998</v>
      </c>
      <c r="AA47">
        <v>2.0659999999999998</v>
      </c>
      <c r="AB47">
        <v>1.4370000000000001</v>
      </c>
      <c r="AC47">
        <v>1</v>
      </c>
      <c r="AD47">
        <v>2.1139999999999999</v>
      </c>
      <c r="AE47">
        <v>1.071</v>
      </c>
      <c r="AF47">
        <v>1.071</v>
      </c>
      <c r="AG47">
        <v>0.745</v>
      </c>
      <c r="AH47">
        <v>1</v>
      </c>
      <c r="AI47">
        <v>1.0960000000000001</v>
      </c>
      <c r="AJ47">
        <v>3</v>
      </c>
    </row>
    <row r="48" spans="1:36">
      <c r="A48">
        <v>3</v>
      </c>
      <c r="B48" t="s">
        <v>6570</v>
      </c>
      <c r="C48" t="s">
        <v>6571</v>
      </c>
      <c r="D48" t="s">
        <v>6572</v>
      </c>
      <c r="E48" t="s">
        <v>6573</v>
      </c>
      <c r="F48" t="s">
        <v>5969</v>
      </c>
      <c r="G48" t="s">
        <v>3617</v>
      </c>
      <c r="H48">
        <v>7640959</v>
      </c>
      <c r="I48" t="s">
        <v>6574</v>
      </c>
      <c r="J48" t="s">
        <v>5971</v>
      </c>
      <c r="K48" t="s">
        <v>6249</v>
      </c>
      <c r="L48">
        <v>900</v>
      </c>
      <c r="M48">
        <v>900</v>
      </c>
      <c r="N48">
        <v>21</v>
      </c>
      <c r="O48">
        <v>42</v>
      </c>
      <c r="P48">
        <v>1400</v>
      </c>
      <c r="Q48" t="s">
        <v>5973</v>
      </c>
      <c r="R48" t="s">
        <v>137</v>
      </c>
      <c r="S48">
        <v>65.594999999999999</v>
      </c>
      <c r="T48">
        <v>14.25</v>
      </c>
      <c r="U48">
        <v>10</v>
      </c>
      <c r="V48">
        <v>3.3450000000000002</v>
      </c>
      <c r="W48">
        <v>68.94</v>
      </c>
      <c r="X48">
        <v>1190</v>
      </c>
      <c r="Y48">
        <v>2293</v>
      </c>
      <c r="Z48">
        <v>2.3889999999999998</v>
      </c>
      <c r="AA48">
        <v>2.3889999999999998</v>
      </c>
      <c r="AB48">
        <v>1.611</v>
      </c>
      <c r="AC48">
        <v>1</v>
      </c>
      <c r="AD48">
        <v>2.4500000000000002</v>
      </c>
      <c r="AE48">
        <v>1.0620000000000001</v>
      </c>
      <c r="AF48">
        <v>1.0620000000000001</v>
      </c>
      <c r="AG48">
        <v>0.71599999999999997</v>
      </c>
      <c r="AH48">
        <v>1</v>
      </c>
      <c r="AI48">
        <v>1.089</v>
      </c>
      <c r="AJ48">
        <v>3</v>
      </c>
    </row>
    <row r="49" spans="1:36">
      <c r="A49">
        <v>3</v>
      </c>
      <c r="B49" t="s">
        <v>6751</v>
      </c>
      <c r="C49" t="s">
        <v>6752</v>
      </c>
      <c r="D49" t="s">
        <v>6753</v>
      </c>
      <c r="E49" t="s">
        <v>6754</v>
      </c>
      <c r="F49" t="s">
        <v>5969</v>
      </c>
      <c r="G49" t="s">
        <v>4362</v>
      </c>
      <c r="H49">
        <v>7640960</v>
      </c>
      <c r="I49" t="s">
        <v>6755</v>
      </c>
      <c r="J49" t="s">
        <v>5971</v>
      </c>
      <c r="K49" t="s">
        <v>6580</v>
      </c>
      <c r="L49">
        <v>600</v>
      </c>
      <c r="M49">
        <v>600</v>
      </c>
      <c r="N49">
        <v>22</v>
      </c>
      <c r="O49">
        <v>18</v>
      </c>
      <c r="P49">
        <v>600</v>
      </c>
      <c r="Q49" t="s">
        <v>5973</v>
      </c>
      <c r="R49" t="s">
        <v>137</v>
      </c>
      <c r="S49">
        <v>23.102</v>
      </c>
      <c r="T49">
        <v>8.25</v>
      </c>
      <c r="U49">
        <v>10</v>
      </c>
      <c r="V49">
        <v>1.6970000000000001</v>
      </c>
      <c r="W49">
        <v>24.798999999999999</v>
      </c>
      <c r="X49">
        <v>452</v>
      </c>
      <c r="Y49">
        <v>893</v>
      </c>
      <c r="Z49">
        <v>0.86</v>
      </c>
      <c r="AA49">
        <v>0.86</v>
      </c>
      <c r="AB49">
        <v>0.81799999999999995</v>
      </c>
      <c r="AC49">
        <v>1</v>
      </c>
      <c r="AD49">
        <v>0.86299999999999999</v>
      </c>
      <c r="AE49">
        <v>0.98099999999999998</v>
      </c>
      <c r="AF49">
        <v>0.98099999999999998</v>
      </c>
      <c r="AG49">
        <v>0.93300000000000005</v>
      </c>
      <c r="AH49">
        <v>1</v>
      </c>
      <c r="AI49">
        <v>0.98499999999999999</v>
      </c>
      <c r="AJ49">
        <v>3</v>
      </c>
    </row>
    <row r="50" spans="1:36">
      <c r="A50">
        <v>3</v>
      </c>
      <c r="B50" t="s">
        <v>6756</v>
      </c>
      <c r="C50" t="s">
        <v>6757</v>
      </c>
      <c r="D50" t="s">
        <v>6758</v>
      </c>
      <c r="E50" t="s">
        <v>6759</v>
      </c>
      <c r="F50" t="s">
        <v>5969</v>
      </c>
      <c r="G50" t="s">
        <v>4362</v>
      </c>
      <c r="H50">
        <v>7640961</v>
      </c>
      <c r="I50" t="s">
        <v>6760</v>
      </c>
      <c r="J50" t="s">
        <v>5971</v>
      </c>
      <c r="K50" t="s">
        <v>6580</v>
      </c>
      <c r="L50">
        <v>600</v>
      </c>
      <c r="M50">
        <v>600</v>
      </c>
      <c r="N50">
        <v>22</v>
      </c>
      <c r="O50">
        <v>21</v>
      </c>
      <c r="P50">
        <v>700</v>
      </c>
      <c r="Q50" t="s">
        <v>5973</v>
      </c>
      <c r="R50" t="s">
        <v>137</v>
      </c>
      <c r="S50">
        <v>26.545000000000002</v>
      </c>
      <c r="T50">
        <v>6.75</v>
      </c>
      <c r="U50">
        <v>10</v>
      </c>
      <c r="V50">
        <v>1.6259999999999999</v>
      </c>
      <c r="W50">
        <v>28.170999999999999</v>
      </c>
      <c r="X50">
        <v>527</v>
      </c>
      <c r="Y50">
        <v>1042</v>
      </c>
      <c r="Z50">
        <v>0.97599999999999998</v>
      </c>
      <c r="AA50">
        <v>0.97599999999999998</v>
      </c>
      <c r="AB50">
        <v>0.78300000000000003</v>
      </c>
      <c r="AC50">
        <v>1</v>
      </c>
      <c r="AD50">
        <v>0.99099999999999999</v>
      </c>
      <c r="AE50">
        <v>0.95499999999999996</v>
      </c>
      <c r="AF50">
        <v>0.95499999999999996</v>
      </c>
      <c r="AG50">
        <v>0.76600000000000001</v>
      </c>
      <c r="AH50">
        <v>1</v>
      </c>
      <c r="AI50">
        <v>0.97</v>
      </c>
      <c r="AJ50">
        <v>3</v>
      </c>
    </row>
    <row r="51" spans="1:36">
      <c r="A51">
        <v>3</v>
      </c>
      <c r="B51" t="s">
        <v>6761</v>
      </c>
      <c r="C51" t="s">
        <v>6762</v>
      </c>
      <c r="D51" t="s">
        <v>6763</v>
      </c>
      <c r="E51" t="s">
        <v>6764</v>
      </c>
      <c r="F51" t="s">
        <v>5969</v>
      </c>
      <c r="G51" t="s">
        <v>4362</v>
      </c>
      <c r="H51">
        <v>7640962</v>
      </c>
      <c r="I51" t="s">
        <v>6765</v>
      </c>
      <c r="J51" t="s">
        <v>5971</v>
      </c>
      <c r="K51" t="s">
        <v>6580</v>
      </c>
      <c r="L51">
        <v>600</v>
      </c>
      <c r="M51">
        <v>600</v>
      </c>
      <c r="N51">
        <v>22</v>
      </c>
      <c r="O51">
        <v>24</v>
      </c>
      <c r="P51">
        <v>800</v>
      </c>
      <c r="Q51" t="s">
        <v>5973</v>
      </c>
      <c r="R51" t="s">
        <v>137</v>
      </c>
      <c r="S51">
        <v>30.068000000000001</v>
      </c>
      <c r="T51">
        <v>6.75</v>
      </c>
      <c r="U51">
        <v>10</v>
      </c>
      <c r="V51">
        <v>1.706</v>
      </c>
      <c r="W51">
        <v>31.774000000000001</v>
      </c>
      <c r="X51">
        <v>602</v>
      </c>
      <c r="Y51">
        <v>1190</v>
      </c>
      <c r="Z51">
        <v>1.101</v>
      </c>
      <c r="AA51">
        <v>1.101</v>
      </c>
      <c r="AB51">
        <v>0.82199999999999995</v>
      </c>
      <c r="AC51">
        <v>1</v>
      </c>
      <c r="AD51">
        <v>1.123</v>
      </c>
      <c r="AE51">
        <v>0.94299999999999995</v>
      </c>
      <c r="AF51">
        <v>0.94299999999999995</v>
      </c>
      <c r="AG51">
        <v>0.70399999999999996</v>
      </c>
      <c r="AH51">
        <v>1</v>
      </c>
      <c r="AI51">
        <v>0.96199999999999997</v>
      </c>
      <c r="AJ51">
        <v>3</v>
      </c>
    </row>
    <row r="52" spans="1:36">
      <c r="A52">
        <v>3</v>
      </c>
      <c r="B52" t="s">
        <v>6766</v>
      </c>
      <c r="C52" t="s">
        <v>6767</v>
      </c>
      <c r="D52" t="s">
        <v>6768</v>
      </c>
      <c r="E52" t="s">
        <v>6769</v>
      </c>
      <c r="F52" t="s">
        <v>5969</v>
      </c>
      <c r="G52" t="s">
        <v>4362</v>
      </c>
      <c r="H52">
        <v>7640963</v>
      </c>
      <c r="I52" t="s">
        <v>6770</v>
      </c>
      <c r="J52" t="s">
        <v>5971</v>
      </c>
      <c r="K52" t="s">
        <v>6580</v>
      </c>
      <c r="L52">
        <v>600</v>
      </c>
      <c r="M52">
        <v>600</v>
      </c>
      <c r="N52">
        <v>22</v>
      </c>
      <c r="O52">
        <v>27</v>
      </c>
      <c r="P52">
        <v>900</v>
      </c>
      <c r="Q52" t="s">
        <v>5973</v>
      </c>
      <c r="R52" t="s">
        <v>137</v>
      </c>
      <c r="S52">
        <v>33.512</v>
      </c>
      <c r="T52">
        <v>7.5</v>
      </c>
      <c r="U52">
        <v>10</v>
      </c>
      <c r="V52">
        <v>1.86</v>
      </c>
      <c r="W52">
        <v>35.372</v>
      </c>
      <c r="X52">
        <v>678</v>
      </c>
      <c r="Y52">
        <v>1339</v>
      </c>
      <c r="Z52">
        <v>1.226</v>
      </c>
      <c r="AA52">
        <v>1.226</v>
      </c>
      <c r="AB52">
        <v>0.89600000000000002</v>
      </c>
      <c r="AC52">
        <v>1</v>
      </c>
      <c r="AD52">
        <v>1.252</v>
      </c>
      <c r="AE52">
        <v>0.93300000000000005</v>
      </c>
      <c r="AF52">
        <v>0.93300000000000005</v>
      </c>
      <c r="AG52">
        <v>0.68200000000000005</v>
      </c>
      <c r="AH52">
        <v>1</v>
      </c>
      <c r="AI52">
        <v>0.95199999999999996</v>
      </c>
      <c r="AJ52">
        <v>3</v>
      </c>
    </row>
    <row r="53" spans="1:36">
      <c r="A53">
        <v>3</v>
      </c>
      <c r="B53" t="s">
        <v>6771</v>
      </c>
      <c r="C53" t="s">
        <v>6772</v>
      </c>
      <c r="D53" t="s">
        <v>6773</v>
      </c>
      <c r="E53" t="s">
        <v>6774</v>
      </c>
      <c r="F53" t="s">
        <v>5969</v>
      </c>
      <c r="G53" t="s">
        <v>4362</v>
      </c>
      <c r="H53">
        <v>7640964</v>
      </c>
      <c r="I53" t="s">
        <v>6775</v>
      </c>
      <c r="J53" t="s">
        <v>5971</v>
      </c>
      <c r="K53" t="s">
        <v>6580</v>
      </c>
      <c r="L53">
        <v>600</v>
      </c>
      <c r="M53">
        <v>600</v>
      </c>
      <c r="N53">
        <v>22</v>
      </c>
      <c r="O53">
        <v>30</v>
      </c>
      <c r="P53">
        <v>1000</v>
      </c>
      <c r="Q53" t="s">
        <v>5973</v>
      </c>
      <c r="R53" t="s">
        <v>137</v>
      </c>
      <c r="S53">
        <v>36.954999999999998</v>
      </c>
      <c r="T53">
        <v>7.5</v>
      </c>
      <c r="U53">
        <v>10</v>
      </c>
      <c r="V53">
        <v>1.9390000000000001</v>
      </c>
      <c r="W53">
        <v>38.893999999999998</v>
      </c>
      <c r="X53">
        <v>753</v>
      </c>
      <c r="Y53">
        <v>1488</v>
      </c>
      <c r="Z53">
        <v>1.3480000000000001</v>
      </c>
      <c r="AA53">
        <v>1.3480000000000001</v>
      </c>
      <c r="AB53">
        <v>0.93400000000000005</v>
      </c>
      <c r="AC53">
        <v>1</v>
      </c>
      <c r="AD53">
        <v>1.38</v>
      </c>
      <c r="AE53">
        <v>0.92300000000000004</v>
      </c>
      <c r="AF53">
        <v>0.92300000000000004</v>
      </c>
      <c r="AG53">
        <v>0.64</v>
      </c>
      <c r="AH53">
        <v>1</v>
      </c>
      <c r="AI53">
        <v>0.94499999999999995</v>
      </c>
      <c r="AJ53">
        <v>3</v>
      </c>
    </row>
    <row r="54" spans="1:36">
      <c r="A54">
        <v>3</v>
      </c>
      <c r="B54" t="s">
        <v>6781</v>
      </c>
      <c r="C54" t="s">
        <v>6782</v>
      </c>
      <c r="D54" t="s">
        <v>6783</v>
      </c>
      <c r="E54" t="s">
        <v>6784</v>
      </c>
      <c r="F54" t="s">
        <v>5969</v>
      </c>
      <c r="G54" t="s">
        <v>4362</v>
      </c>
      <c r="H54">
        <v>7640965</v>
      </c>
      <c r="I54" t="s">
        <v>6785</v>
      </c>
      <c r="J54" t="s">
        <v>5971</v>
      </c>
      <c r="K54" t="s">
        <v>6580</v>
      </c>
      <c r="L54">
        <v>600</v>
      </c>
      <c r="M54">
        <v>600</v>
      </c>
      <c r="N54">
        <v>22</v>
      </c>
      <c r="O54">
        <v>36</v>
      </c>
      <c r="P54">
        <v>1200</v>
      </c>
      <c r="Q54" t="s">
        <v>5973</v>
      </c>
      <c r="R54" t="s">
        <v>137</v>
      </c>
      <c r="S54">
        <v>43.841000000000001</v>
      </c>
      <c r="T54">
        <v>8.25</v>
      </c>
      <c r="U54">
        <v>10</v>
      </c>
      <c r="V54">
        <v>2.173</v>
      </c>
      <c r="W54">
        <v>46.014000000000003</v>
      </c>
      <c r="X54">
        <v>904</v>
      </c>
      <c r="Y54">
        <v>1786</v>
      </c>
      <c r="Z54">
        <v>1.595</v>
      </c>
      <c r="AA54">
        <v>1.595</v>
      </c>
      <c r="AB54">
        <v>1.0469999999999999</v>
      </c>
      <c r="AC54">
        <v>1</v>
      </c>
      <c r="AD54">
        <v>1.637</v>
      </c>
      <c r="AE54">
        <v>0.91</v>
      </c>
      <c r="AF54">
        <v>0.91</v>
      </c>
      <c r="AG54">
        <v>0.59699999999999998</v>
      </c>
      <c r="AH54">
        <v>1</v>
      </c>
      <c r="AI54">
        <v>0.93400000000000005</v>
      </c>
      <c r="AJ54">
        <v>3</v>
      </c>
    </row>
    <row r="55" spans="1:36">
      <c r="A55">
        <v>3</v>
      </c>
      <c r="B55" t="s">
        <v>6791</v>
      </c>
      <c r="C55" t="s">
        <v>6792</v>
      </c>
      <c r="D55" t="s">
        <v>6793</v>
      </c>
      <c r="E55" t="s">
        <v>6794</v>
      </c>
      <c r="F55" t="s">
        <v>5969</v>
      </c>
      <c r="G55" t="s">
        <v>4362</v>
      </c>
      <c r="H55">
        <v>7640966</v>
      </c>
      <c r="I55" t="s">
        <v>6795</v>
      </c>
      <c r="J55" t="s">
        <v>5971</v>
      </c>
      <c r="K55" t="s">
        <v>6580</v>
      </c>
      <c r="L55">
        <v>600</v>
      </c>
      <c r="M55">
        <v>600</v>
      </c>
      <c r="N55">
        <v>22</v>
      </c>
      <c r="O55">
        <v>42</v>
      </c>
      <c r="P55">
        <v>1400</v>
      </c>
      <c r="Q55" t="s">
        <v>5973</v>
      </c>
      <c r="R55" t="s">
        <v>137</v>
      </c>
      <c r="S55">
        <v>50.728000000000002</v>
      </c>
      <c r="T55">
        <v>9.75</v>
      </c>
      <c r="U55">
        <v>10</v>
      </c>
      <c r="V55">
        <v>2.4809999999999999</v>
      </c>
      <c r="W55">
        <v>53.209000000000003</v>
      </c>
      <c r="X55">
        <v>1054</v>
      </c>
      <c r="Y55">
        <v>2083</v>
      </c>
      <c r="Z55">
        <v>1.8440000000000001</v>
      </c>
      <c r="AA55">
        <v>1.8440000000000001</v>
      </c>
      <c r="AB55">
        <v>1.1950000000000001</v>
      </c>
      <c r="AC55">
        <v>1</v>
      </c>
      <c r="AD55">
        <v>1.895</v>
      </c>
      <c r="AE55">
        <v>0.90200000000000002</v>
      </c>
      <c r="AF55">
        <v>0.90200000000000002</v>
      </c>
      <c r="AG55">
        <v>0.58499999999999996</v>
      </c>
      <c r="AH55">
        <v>1</v>
      </c>
      <c r="AI55">
        <v>0.92700000000000005</v>
      </c>
      <c r="AJ55">
        <v>3</v>
      </c>
    </row>
    <row r="56" spans="1:36">
      <c r="A56">
        <v>3</v>
      </c>
      <c r="B56" t="s">
        <v>6806</v>
      </c>
      <c r="C56" t="s">
        <v>6807</v>
      </c>
      <c r="D56" t="s">
        <v>6808</v>
      </c>
      <c r="E56" t="s">
        <v>6809</v>
      </c>
      <c r="F56" t="s">
        <v>5969</v>
      </c>
      <c r="G56" t="s">
        <v>4362</v>
      </c>
      <c r="H56">
        <v>7640967</v>
      </c>
      <c r="I56" t="s">
        <v>6810</v>
      </c>
      <c r="J56" t="s">
        <v>5971</v>
      </c>
      <c r="K56" t="s">
        <v>6580</v>
      </c>
      <c r="L56">
        <v>700</v>
      </c>
      <c r="M56">
        <v>700</v>
      </c>
      <c r="N56">
        <v>22</v>
      </c>
      <c r="O56">
        <v>18</v>
      </c>
      <c r="P56">
        <v>600</v>
      </c>
      <c r="Q56" t="s">
        <v>5973</v>
      </c>
      <c r="R56" t="s">
        <v>137</v>
      </c>
      <c r="S56">
        <v>26.776</v>
      </c>
      <c r="T56">
        <v>11.25</v>
      </c>
      <c r="U56">
        <v>10</v>
      </c>
      <c r="V56">
        <v>2.0760000000000001</v>
      </c>
      <c r="W56">
        <v>28.850999999999999</v>
      </c>
      <c r="X56">
        <v>517</v>
      </c>
      <c r="Y56">
        <v>1019</v>
      </c>
      <c r="Z56">
        <v>1</v>
      </c>
      <c r="AA56">
        <v>1</v>
      </c>
      <c r="AB56">
        <v>1</v>
      </c>
      <c r="AC56">
        <v>1</v>
      </c>
      <c r="AD56">
        <v>1</v>
      </c>
      <c r="AE56">
        <v>1</v>
      </c>
      <c r="AF56">
        <v>1</v>
      </c>
      <c r="AG56">
        <v>1</v>
      </c>
      <c r="AH56">
        <v>1</v>
      </c>
      <c r="AI56">
        <v>1</v>
      </c>
      <c r="AJ56">
        <v>3</v>
      </c>
    </row>
    <row r="57" spans="1:36">
      <c r="A57">
        <v>3</v>
      </c>
      <c r="B57" t="s">
        <v>6811</v>
      </c>
      <c r="C57" t="s">
        <v>6812</v>
      </c>
      <c r="D57" t="s">
        <v>6813</v>
      </c>
      <c r="E57" t="s">
        <v>6814</v>
      </c>
      <c r="F57" t="s">
        <v>5969</v>
      </c>
      <c r="G57" t="s">
        <v>4362</v>
      </c>
      <c r="H57">
        <v>7640968</v>
      </c>
      <c r="I57" t="s">
        <v>6815</v>
      </c>
      <c r="J57" t="s">
        <v>5971</v>
      </c>
      <c r="K57" t="s">
        <v>6580</v>
      </c>
      <c r="L57">
        <v>700</v>
      </c>
      <c r="M57">
        <v>700</v>
      </c>
      <c r="N57">
        <v>22</v>
      </c>
      <c r="O57">
        <v>21</v>
      </c>
      <c r="P57">
        <v>700</v>
      </c>
      <c r="Q57" t="s">
        <v>5973</v>
      </c>
      <c r="R57" t="s">
        <v>137</v>
      </c>
      <c r="S57">
        <v>30.802</v>
      </c>
      <c r="T57">
        <v>9</v>
      </c>
      <c r="U57">
        <v>10</v>
      </c>
      <c r="V57">
        <v>1.9410000000000001</v>
      </c>
      <c r="W57">
        <v>32.741999999999997</v>
      </c>
      <c r="X57">
        <v>603</v>
      </c>
      <c r="Y57">
        <v>1189</v>
      </c>
      <c r="Z57">
        <v>1.135</v>
      </c>
      <c r="AA57">
        <v>1.135</v>
      </c>
      <c r="AB57">
        <v>0.93500000000000005</v>
      </c>
      <c r="AC57">
        <v>1</v>
      </c>
      <c r="AD57">
        <v>1.1499999999999999</v>
      </c>
      <c r="AE57">
        <v>0.97299999999999998</v>
      </c>
      <c r="AF57">
        <v>0.97299999999999998</v>
      </c>
      <c r="AG57">
        <v>0.80100000000000005</v>
      </c>
      <c r="AH57">
        <v>1</v>
      </c>
      <c r="AI57">
        <v>0.98599999999999999</v>
      </c>
      <c r="AJ57">
        <v>3</v>
      </c>
    </row>
    <row r="58" spans="1:36">
      <c r="A58">
        <v>3</v>
      </c>
      <c r="B58" t="s">
        <v>6816</v>
      </c>
      <c r="C58" t="s">
        <v>6817</v>
      </c>
      <c r="D58" t="s">
        <v>6818</v>
      </c>
      <c r="E58" t="s">
        <v>6819</v>
      </c>
      <c r="F58" t="s">
        <v>5969</v>
      </c>
      <c r="G58" t="s">
        <v>4362</v>
      </c>
      <c r="H58">
        <v>7640969</v>
      </c>
      <c r="I58" t="s">
        <v>6820</v>
      </c>
      <c r="J58" t="s">
        <v>5971</v>
      </c>
      <c r="K58" t="s">
        <v>6580</v>
      </c>
      <c r="L58">
        <v>700</v>
      </c>
      <c r="M58">
        <v>700</v>
      </c>
      <c r="N58">
        <v>22</v>
      </c>
      <c r="O58">
        <v>24</v>
      </c>
      <c r="P58">
        <v>800</v>
      </c>
      <c r="Q58" t="s">
        <v>5973</v>
      </c>
      <c r="R58" t="s">
        <v>137</v>
      </c>
      <c r="S58">
        <v>34.908000000000001</v>
      </c>
      <c r="T58">
        <v>9</v>
      </c>
      <c r="U58">
        <v>10</v>
      </c>
      <c r="V58">
        <v>2.0299999999999998</v>
      </c>
      <c r="W58">
        <v>36.938000000000002</v>
      </c>
      <c r="X58">
        <v>689</v>
      </c>
      <c r="Y58">
        <v>1358</v>
      </c>
      <c r="Z58">
        <v>1.28</v>
      </c>
      <c r="AA58">
        <v>1.28</v>
      </c>
      <c r="AB58">
        <v>0.97799999999999998</v>
      </c>
      <c r="AC58">
        <v>1</v>
      </c>
      <c r="AD58">
        <v>1.304</v>
      </c>
      <c r="AE58">
        <v>0.96099999999999997</v>
      </c>
      <c r="AF58">
        <v>0.96099999999999997</v>
      </c>
      <c r="AG58">
        <v>0.73399999999999999</v>
      </c>
      <c r="AH58">
        <v>1</v>
      </c>
      <c r="AI58">
        <v>0.97799999999999998</v>
      </c>
      <c r="AJ58">
        <v>3</v>
      </c>
    </row>
    <row r="59" spans="1:36">
      <c r="A59">
        <v>3</v>
      </c>
      <c r="B59" t="s">
        <v>6821</v>
      </c>
      <c r="C59" t="s">
        <v>6822</v>
      </c>
      <c r="D59" t="s">
        <v>6823</v>
      </c>
      <c r="E59" t="s">
        <v>6824</v>
      </c>
      <c r="F59" t="s">
        <v>5969</v>
      </c>
      <c r="G59" t="s">
        <v>4362</v>
      </c>
      <c r="H59">
        <v>7640970</v>
      </c>
      <c r="I59" t="s">
        <v>6825</v>
      </c>
      <c r="J59" t="s">
        <v>5971</v>
      </c>
      <c r="K59" t="s">
        <v>6580</v>
      </c>
      <c r="L59">
        <v>700</v>
      </c>
      <c r="M59">
        <v>700</v>
      </c>
      <c r="N59">
        <v>22</v>
      </c>
      <c r="O59">
        <v>27</v>
      </c>
      <c r="P59">
        <v>900</v>
      </c>
      <c r="Q59" t="s">
        <v>5973</v>
      </c>
      <c r="R59" t="s">
        <v>137</v>
      </c>
      <c r="S59">
        <v>38.933999999999997</v>
      </c>
      <c r="T59">
        <v>9.75</v>
      </c>
      <c r="U59">
        <v>10</v>
      </c>
      <c r="V59">
        <v>2.1949999999999998</v>
      </c>
      <c r="W59">
        <v>41.128999999999998</v>
      </c>
      <c r="X59">
        <v>775</v>
      </c>
      <c r="Y59">
        <v>1528</v>
      </c>
      <c r="Z59">
        <v>1.4259999999999999</v>
      </c>
      <c r="AA59">
        <v>1.4259999999999999</v>
      </c>
      <c r="AB59">
        <v>1.0580000000000001</v>
      </c>
      <c r="AC59">
        <v>1</v>
      </c>
      <c r="AD59">
        <v>1.454</v>
      </c>
      <c r="AE59">
        <v>0.95099999999999996</v>
      </c>
      <c r="AF59">
        <v>0.95099999999999996</v>
      </c>
      <c r="AG59">
        <v>0.70499999999999996</v>
      </c>
      <c r="AH59">
        <v>1</v>
      </c>
      <c r="AI59">
        <v>0.97</v>
      </c>
      <c r="AJ59">
        <v>3</v>
      </c>
    </row>
    <row r="60" spans="1:36">
      <c r="A60">
        <v>3</v>
      </c>
      <c r="B60" t="s">
        <v>6826</v>
      </c>
      <c r="C60" t="s">
        <v>6827</v>
      </c>
      <c r="D60" t="s">
        <v>6828</v>
      </c>
      <c r="E60" t="s">
        <v>6829</v>
      </c>
      <c r="F60" t="s">
        <v>5969</v>
      </c>
      <c r="G60" t="s">
        <v>4362</v>
      </c>
      <c r="H60">
        <v>7640971</v>
      </c>
      <c r="I60" t="s">
        <v>6830</v>
      </c>
      <c r="J60" t="s">
        <v>5971</v>
      </c>
      <c r="K60" t="s">
        <v>6580</v>
      </c>
      <c r="L60">
        <v>700</v>
      </c>
      <c r="M60">
        <v>700</v>
      </c>
      <c r="N60">
        <v>22</v>
      </c>
      <c r="O60">
        <v>30</v>
      </c>
      <c r="P60">
        <v>1000</v>
      </c>
      <c r="Q60" t="s">
        <v>5973</v>
      </c>
      <c r="R60" t="s">
        <v>137</v>
      </c>
      <c r="S60">
        <v>42.96</v>
      </c>
      <c r="T60">
        <v>9.75</v>
      </c>
      <c r="U60">
        <v>10</v>
      </c>
      <c r="V60">
        <v>2.2850000000000001</v>
      </c>
      <c r="W60">
        <v>45.244999999999997</v>
      </c>
      <c r="X60">
        <v>861</v>
      </c>
      <c r="Y60">
        <v>1698</v>
      </c>
      <c r="Z60">
        <v>1.5680000000000001</v>
      </c>
      <c r="AA60">
        <v>1.5680000000000001</v>
      </c>
      <c r="AB60">
        <v>1.101</v>
      </c>
      <c r="AC60">
        <v>1</v>
      </c>
      <c r="AD60">
        <v>1.6040000000000001</v>
      </c>
      <c r="AE60">
        <v>0.94099999999999995</v>
      </c>
      <c r="AF60">
        <v>0.94099999999999995</v>
      </c>
      <c r="AG60">
        <v>0.66100000000000003</v>
      </c>
      <c r="AH60">
        <v>1</v>
      </c>
      <c r="AI60">
        <v>0.96299999999999997</v>
      </c>
      <c r="AJ60">
        <v>3</v>
      </c>
    </row>
    <row r="61" spans="1:36">
      <c r="A61">
        <v>3</v>
      </c>
      <c r="B61" t="s">
        <v>6836</v>
      </c>
      <c r="C61" t="s">
        <v>6837</v>
      </c>
      <c r="D61" t="s">
        <v>6838</v>
      </c>
      <c r="E61" t="s">
        <v>6839</v>
      </c>
      <c r="F61" t="s">
        <v>5969</v>
      </c>
      <c r="G61" t="s">
        <v>4362</v>
      </c>
      <c r="H61">
        <v>7640972</v>
      </c>
      <c r="I61" t="s">
        <v>6840</v>
      </c>
      <c r="J61" t="s">
        <v>5971</v>
      </c>
      <c r="K61" t="s">
        <v>6580</v>
      </c>
      <c r="L61">
        <v>700</v>
      </c>
      <c r="M61">
        <v>700</v>
      </c>
      <c r="N61">
        <v>22</v>
      </c>
      <c r="O61">
        <v>36</v>
      </c>
      <c r="P61">
        <v>1200</v>
      </c>
      <c r="Q61" t="s">
        <v>5973</v>
      </c>
      <c r="R61" t="s">
        <v>137</v>
      </c>
      <c r="S61">
        <v>51.012</v>
      </c>
      <c r="T61">
        <v>11.25</v>
      </c>
      <c r="U61">
        <v>10</v>
      </c>
      <c r="V61">
        <v>2.6150000000000002</v>
      </c>
      <c r="W61">
        <v>53.627000000000002</v>
      </c>
      <c r="X61">
        <v>1033</v>
      </c>
      <c r="Y61">
        <v>2038</v>
      </c>
      <c r="Z61">
        <v>1.859</v>
      </c>
      <c r="AA61">
        <v>1.859</v>
      </c>
      <c r="AB61">
        <v>1.26</v>
      </c>
      <c r="AC61">
        <v>1</v>
      </c>
      <c r="AD61">
        <v>1.905</v>
      </c>
      <c r="AE61">
        <v>0.92900000000000005</v>
      </c>
      <c r="AF61">
        <v>0.92900000000000005</v>
      </c>
      <c r="AG61">
        <v>0.63</v>
      </c>
      <c r="AH61">
        <v>1</v>
      </c>
      <c r="AI61">
        <v>0.95299999999999996</v>
      </c>
      <c r="AJ61">
        <v>3</v>
      </c>
    </row>
    <row r="62" spans="1:36">
      <c r="A62">
        <v>3</v>
      </c>
      <c r="B62" t="s">
        <v>6846</v>
      </c>
      <c r="C62" t="s">
        <v>6847</v>
      </c>
      <c r="D62" t="s">
        <v>6848</v>
      </c>
      <c r="E62" t="s">
        <v>6849</v>
      </c>
      <c r="F62" t="s">
        <v>5969</v>
      </c>
      <c r="G62" t="s">
        <v>4362</v>
      </c>
      <c r="H62">
        <v>7640973</v>
      </c>
      <c r="I62" t="s">
        <v>6850</v>
      </c>
      <c r="J62" t="s">
        <v>5971</v>
      </c>
      <c r="K62" t="s">
        <v>6580</v>
      </c>
      <c r="L62">
        <v>700</v>
      </c>
      <c r="M62">
        <v>700</v>
      </c>
      <c r="N62">
        <v>22</v>
      </c>
      <c r="O62">
        <v>42</v>
      </c>
      <c r="P62">
        <v>1400</v>
      </c>
      <c r="Q62" t="s">
        <v>5973</v>
      </c>
      <c r="R62" t="s">
        <v>137</v>
      </c>
      <c r="S62">
        <v>59.064</v>
      </c>
      <c r="T62">
        <v>12.75</v>
      </c>
      <c r="U62">
        <v>10</v>
      </c>
      <c r="V62">
        <v>2.944</v>
      </c>
      <c r="W62">
        <v>62.008000000000003</v>
      </c>
      <c r="X62">
        <v>1205</v>
      </c>
      <c r="Y62">
        <v>2377</v>
      </c>
      <c r="Z62">
        <v>2.149</v>
      </c>
      <c r="AA62">
        <v>2.149</v>
      </c>
      <c r="AB62">
        <v>1.4179999999999999</v>
      </c>
      <c r="AC62">
        <v>1</v>
      </c>
      <c r="AD62">
        <v>2.206</v>
      </c>
      <c r="AE62">
        <v>0.92100000000000004</v>
      </c>
      <c r="AF62">
        <v>0.92100000000000004</v>
      </c>
      <c r="AG62">
        <v>0.60799999999999998</v>
      </c>
      <c r="AH62">
        <v>1</v>
      </c>
      <c r="AI62">
        <v>0.94599999999999995</v>
      </c>
      <c r="AJ62">
        <v>3</v>
      </c>
    </row>
    <row r="63" spans="1:36">
      <c r="A63">
        <v>3</v>
      </c>
      <c r="B63" t="s">
        <v>6861</v>
      </c>
      <c r="C63" t="s">
        <v>6862</v>
      </c>
      <c r="D63" t="s">
        <v>6863</v>
      </c>
      <c r="E63" t="s">
        <v>6864</v>
      </c>
      <c r="F63" t="s">
        <v>5969</v>
      </c>
      <c r="G63" t="s">
        <v>4362</v>
      </c>
      <c r="H63">
        <v>7640974</v>
      </c>
      <c r="I63" t="s">
        <v>6865</v>
      </c>
      <c r="J63" t="s">
        <v>5971</v>
      </c>
      <c r="K63" t="s">
        <v>6580</v>
      </c>
      <c r="L63">
        <v>900</v>
      </c>
      <c r="M63">
        <v>900</v>
      </c>
      <c r="N63">
        <v>22</v>
      </c>
      <c r="O63">
        <v>18</v>
      </c>
      <c r="P63">
        <v>600</v>
      </c>
      <c r="Q63" t="s">
        <v>5973</v>
      </c>
      <c r="R63" t="s">
        <v>137</v>
      </c>
      <c r="S63">
        <v>34.046999999999997</v>
      </c>
      <c r="T63">
        <v>12.75</v>
      </c>
      <c r="U63">
        <v>10</v>
      </c>
      <c r="V63">
        <v>2.3940000000000001</v>
      </c>
      <c r="W63">
        <v>36.441000000000003</v>
      </c>
      <c r="X63">
        <v>641</v>
      </c>
      <c r="Y63">
        <v>1264</v>
      </c>
      <c r="Z63">
        <v>1.2629999999999999</v>
      </c>
      <c r="AA63">
        <v>1.2629999999999999</v>
      </c>
      <c r="AB63">
        <v>1.153</v>
      </c>
      <c r="AC63">
        <v>1</v>
      </c>
      <c r="AD63">
        <v>1.272</v>
      </c>
      <c r="AE63">
        <v>1.018</v>
      </c>
      <c r="AF63">
        <v>1.018</v>
      </c>
      <c r="AG63">
        <v>0.93</v>
      </c>
      <c r="AH63">
        <v>1</v>
      </c>
      <c r="AI63">
        <v>1.0249999999999999</v>
      </c>
      <c r="AJ63">
        <v>3</v>
      </c>
    </row>
    <row r="64" spans="1:36">
      <c r="A64">
        <v>3</v>
      </c>
      <c r="B64" t="s">
        <v>6866</v>
      </c>
      <c r="C64" t="s">
        <v>6867</v>
      </c>
      <c r="D64" t="s">
        <v>6868</v>
      </c>
      <c r="E64" t="s">
        <v>6869</v>
      </c>
      <c r="F64" t="s">
        <v>5969</v>
      </c>
      <c r="G64" t="s">
        <v>4362</v>
      </c>
      <c r="H64">
        <v>7640975</v>
      </c>
      <c r="I64" t="s">
        <v>6870</v>
      </c>
      <c r="J64" t="s">
        <v>5971</v>
      </c>
      <c r="K64" t="s">
        <v>6580</v>
      </c>
      <c r="L64">
        <v>900</v>
      </c>
      <c r="M64">
        <v>900</v>
      </c>
      <c r="N64">
        <v>22</v>
      </c>
      <c r="O64">
        <v>21</v>
      </c>
      <c r="P64">
        <v>700</v>
      </c>
      <c r="Q64" t="s">
        <v>5973</v>
      </c>
      <c r="R64" t="s">
        <v>137</v>
      </c>
      <c r="S64">
        <v>39.226999999999997</v>
      </c>
      <c r="T64">
        <v>9</v>
      </c>
      <c r="U64">
        <v>10</v>
      </c>
      <c r="V64">
        <v>2.13</v>
      </c>
      <c r="W64">
        <v>41.356000000000002</v>
      </c>
      <c r="X64">
        <v>478</v>
      </c>
      <c r="Y64">
        <v>1474</v>
      </c>
      <c r="Z64">
        <v>1.4330000000000001</v>
      </c>
      <c r="AA64">
        <v>1.4330000000000001</v>
      </c>
      <c r="AB64">
        <v>1.026</v>
      </c>
      <c r="AC64">
        <v>1</v>
      </c>
      <c r="AD64">
        <v>1.4650000000000001</v>
      </c>
      <c r="AE64">
        <v>0.99099999999999999</v>
      </c>
      <c r="AF64">
        <v>0.99099999999999999</v>
      </c>
      <c r="AG64">
        <v>0.70899999999999996</v>
      </c>
      <c r="AH64">
        <v>1</v>
      </c>
      <c r="AI64">
        <v>1.0129999999999999</v>
      </c>
      <c r="AJ64">
        <v>3</v>
      </c>
    </row>
    <row r="65" spans="1:36">
      <c r="A65">
        <v>3</v>
      </c>
      <c r="B65" t="s">
        <v>6871</v>
      </c>
      <c r="C65" t="s">
        <v>6872</v>
      </c>
      <c r="D65" t="s">
        <v>6873</v>
      </c>
      <c r="E65" t="s">
        <v>6874</v>
      </c>
      <c r="F65" t="s">
        <v>5969</v>
      </c>
      <c r="G65" t="s">
        <v>4362</v>
      </c>
      <c r="H65">
        <v>7640977</v>
      </c>
      <c r="I65" t="s">
        <v>6875</v>
      </c>
      <c r="J65" t="s">
        <v>5971</v>
      </c>
      <c r="K65" t="s">
        <v>6580</v>
      </c>
      <c r="L65">
        <v>900</v>
      </c>
      <c r="M65">
        <v>900</v>
      </c>
      <c r="N65">
        <v>22</v>
      </c>
      <c r="O65">
        <v>24</v>
      </c>
      <c r="P65">
        <v>800</v>
      </c>
      <c r="Q65" t="s">
        <v>5973</v>
      </c>
      <c r="R65" t="s">
        <v>137</v>
      </c>
      <c r="S65">
        <v>44.485999999999997</v>
      </c>
      <c r="T65">
        <v>9.75</v>
      </c>
      <c r="U65">
        <v>10</v>
      </c>
      <c r="V65">
        <v>2.3149999999999999</v>
      </c>
      <c r="W65">
        <v>46.801000000000002</v>
      </c>
      <c r="X65">
        <v>854</v>
      </c>
      <c r="Y65">
        <v>1685</v>
      </c>
      <c r="Z65">
        <v>1.6220000000000001</v>
      </c>
      <c r="AA65">
        <v>1.6220000000000001</v>
      </c>
      <c r="AB65">
        <v>1.115</v>
      </c>
      <c r="AC65">
        <v>1</v>
      </c>
      <c r="AD65">
        <v>1.661</v>
      </c>
      <c r="AE65">
        <v>0.98099999999999998</v>
      </c>
      <c r="AF65">
        <v>0.98099999999999998</v>
      </c>
      <c r="AG65">
        <v>0.67500000000000004</v>
      </c>
      <c r="AH65">
        <v>1</v>
      </c>
      <c r="AI65">
        <v>1.0049999999999999</v>
      </c>
      <c r="AJ65">
        <v>3</v>
      </c>
    </row>
    <row r="66" spans="1:36">
      <c r="A66">
        <v>3</v>
      </c>
      <c r="B66" t="s">
        <v>6876</v>
      </c>
      <c r="C66" t="s">
        <v>6877</v>
      </c>
      <c r="D66" t="s">
        <v>6878</v>
      </c>
      <c r="E66" t="s">
        <v>6879</v>
      </c>
      <c r="F66" t="s">
        <v>5969</v>
      </c>
      <c r="G66" t="s">
        <v>4362</v>
      </c>
      <c r="H66">
        <v>7640978</v>
      </c>
      <c r="I66" t="s">
        <v>6880</v>
      </c>
      <c r="J66" t="s">
        <v>5971</v>
      </c>
      <c r="K66" t="s">
        <v>6580</v>
      </c>
      <c r="L66">
        <v>900</v>
      </c>
      <c r="M66">
        <v>900</v>
      </c>
      <c r="N66">
        <v>22</v>
      </c>
      <c r="O66">
        <v>27</v>
      </c>
      <c r="P66">
        <v>900</v>
      </c>
      <c r="Q66" t="s">
        <v>5973</v>
      </c>
      <c r="R66" t="s">
        <v>137</v>
      </c>
      <c r="S66">
        <v>49.664999999999999</v>
      </c>
      <c r="T66">
        <v>11.25</v>
      </c>
      <c r="U66">
        <v>10</v>
      </c>
      <c r="V66">
        <v>2.5760000000000001</v>
      </c>
      <c r="W66">
        <v>52.241</v>
      </c>
      <c r="X66">
        <v>961</v>
      </c>
      <c r="Y66">
        <v>1895</v>
      </c>
      <c r="Z66">
        <v>1.8109999999999999</v>
      </c>
      <c r="AA66">
        <v>1.8109999999999999</v>
      </c>
      <c r="AB66">
        <v>1.2410000000000001</v>
      </c>
      <c r="AC66">
        <v>1</v>
      </c>
      <c r="AD66">
        <v>1.855</v>
      </c>
      <c r="AE66">
        <v>0.97399999999999998</v>
      </c>
      <c r="AF66">
        <v>0.97399999999999998</v>
      </c>
      <c r="AG66">
        <v>0.66700000000000004</v>
      </c>
      <c r="AH66">
        <v>1</v>
      </c>
      <c r="AI66">
        <v>0.997</v>
      </c>
      <c r="AJ66">
        <v>3</v>
      </c>
    </row>
    <row r="67" spans="1:36">
      <c r="A67">
        <v>3</v>
      </c>
      <c r="B67" t="s">
        <v>6881</v>
      </c>
      <c r="C67" t="s">
        <v>6882</v>
      </c>
      <c r="D67" t="s">
        <v>6883</v>
      </c>
      <c r="E67" t="s">
        <v>6884</v>
      </c>
      <c r="F67" t="s">
        <v>5969</v>
      </c>
      <c r="G67" t="s">
        <v>4362</v>
      </c>
      <c r="H67">
        <v>7640979</v>
      </c>
      <c r="I67" t="s">
        <v>6885</v>
      </c>
      <c r="J67" t="s">
        <v>5971</v>
      </c>
      <c r="K67" t="s">
        <v>6580</v>
      </c>
      <c r="L67">
        <v>900</v>
      </c>
      <c r="M67">
        <v>900</v>
      </c>
      <c r="N67">
        <v>22</v>
      </c>
      <c r="O67">
        <v>30</v>
      </c>
      <c r="P67">
        <v>1000</v>
      </c>
      <c r="Q67" t="s">
        <v>5973</v>
      </c>
      <c r="R67" t="s">
        <v>137</v>
      </c>
      <c r="S67">
        <v>54.844000000000001</v>
      </c>
      <c r="T67">
        <v>11.25</v>
      </c>
      <c r="U67">
        <v>10</v>
      </c>
      <c r="V67">
        <v>2.6869999999999998</v>
      </c>
      <c r="W67">
        <v>57.530999999999999</v>
      </c>
      <c r="X67">
        <v>1068</v>
      </c>
      <c r="Y67">
        <v>2106</v>
      </c>
      <c r="Z67">
        <v>1.994</v>
      </c>
      <c r="AA67">
        <v>1.994</v>
      </c>
      <c r="AB67">
        <v>1.2949999999999999</v>
      </c>
      <c r="AC67">
        <v>1</v>
      </c>
      <c r="AD67">
        <v>2.048</v>
      </c>
      <c r="AE67">
        <v>0.96499999999999997</v>
      </c>
      <c r="AF67">
        <v>0.96499999999999997</v>
      </c>
      <c r="AG67">
        <v>0.626</v>
      </c>
      <c r="AH67">
        <v>1</v>
      </c>
      <c r="AI67">
        <v>0.99099999999999999</v>
      </c>
      <c r="AJ67">
        <v>3</v>
      </c>
    </row>
    <row r="68" spans="1:36">
      <c r="A68">
        <v>3</v>
      </c>
      <c r="B68" t="s">
        <v>6891</v>
      </c>
      <c r="C68" t="s">
        <v>6892</v>
      </c>
      <c r="D68" t="s">
        <v>6893</v>
      </c>
      <c r="E68" t="s">
        <v>6894</v>
      </c>
      <c r="F68" t="s">
        <v>5969</v>
      </c>
      <c r="G68" t="s">
        <v>4362</v>
      </c>
      <c r="H68">
        <v>7640980</v>
      </c>
      <c r="I68" t="s">
        <v>6895</v>
      </c>
      <c r="J68" t="s">
        <v>5971</v>
      </c>
      <c r="K68" t="s">
        <v>6580</v>
      </c>
      <c r="L68">
        <v>900</v>
      </c>
      <c r="M68">
        <v>900</v>
      </c>
      <c r="N68">
        <v>22</v>
      </c>
      <c r="O68">
        <v>36</v>
      </c>
      <c r="P68">
        <v>1200</v>
      </c>
      <c r="Q68" t="s">
        <v>5973</v>
      </c>
      <c r="R68" t="s">
        <v>137</v>
      </c>
      <c r="S68">
        <v>65.203000000000003</v>
      </c>
      <c r="T68">
        <v>12.75</v>
      </c>
      <c r="U68">
        <v>10</v>
      </c>
      <c r="V68">
        <v>3.0590000000000002</v>
      </c>
      <c r="W68">
        <v>68.262</v>
      </c>
      <c r="X68">
        <v>1282</v>
      </c>
      <c r="Y68">
        <v>2527</v>
      </c>
      <c r="Z68">
        <v>2.3660000000000001</v>
      </c>
      <c r="AA68">
        <v>2.3660000000000001</v>
      </c>
      <c r="AB68">
        <v>1.474</v>
      </c>
      <c r="AC68">
        <v>1</v>
      </c>
      <c r="AD68">
        <v>2.4350000000000001</v>
      </c>
      <c r="AE68">
        <v>0.95399999999999996</v>
      </c>
      <c r="AF68">
        <v>0.95399999999999996</v>
      </c>
      <c r="AG68">
        <v>0.59399999999999997</v>
      </c>
      <c r="AH68">
        <v>1</v>
      </c>
      <c r="AI68">
        <v>0.98199999999999998</v>
      </c>
      <c r="AJ68">
        <v>3</v>
      </c>
    </row>
    <row r="69" spans="1:36">
      <c r="A69">
        <v>3</v>
      </c>
      <c r="B69" t="s">
        <v>6901</v>
      </c>
      <c r="C69" t="s">
        <v>6902</v>
      </c>
      <c r="D69" t="s">
        <v>6903</v>
      </c>
      <c r="E69" t="s">
        <v>6904</v>
      </c>
      <c r="F69" t="s">
        <v>5969</v>
      </c>
      <c r="G69" t="s">
        <v>4362</v>
      </c>
      <c r="H69">
        <v>7640981</v>
      </c>
      <c r="I69" t="s">
        <v>6905</v>
      </c>
      <c r="J69" t="s">
        <v>5971</v>
      </c>
      <c r="K69" t="s">
        <v>6580</v>
      </c>
      <c r="L69">
        <v>900</v>
      </c>
      <c r="M69">
        <v>900</v>
      </c>
      <c r="N69">
        <v>22</v>
      </c>
      <c r="O69">
        <v>42</v>
      </c>
      <c r="P69">
        <v>1400</v>
      </c>
      <c r="Q69" t="s">
        <v>5973</v>
      </c>
      <c r="R69" t="s">
        <v>137</v>
      </c>
      <c r="S69">
        <v>75.561000000000007</v>
      </c>
      <c r="T69">
        <v>14.25</v>
      </c>
      <c r="U69">
        <v>10</v>
      </c>
      <c r="V69">
        <v>3.431</v>
      </c>
      <c r="W69">
        <v>78.992000000000004</v>
      </c>
      <c r="X69">
        <v>1495</v>
      </c>
      <c r="Y69">
        <v>2948</v>
      </c>
      <c r="Z69">
        <v>2.738</v>
      </c>
      <c r="AA69">
        <v>2.738</v>
      </c>
      <c r="AB69">
        <v>1.653</v>
      </c>
      <c r="AC69">
        <v>1</v>
      </c>
      <c r="AD69">
        <v>2.8220000000000001</v>
      </c>
      <c r="AE69">
        <v>0.94599999999999995</v>
      </c>
      <c r="AF69">
        <v>0.94599999999999995</v>
      </c>
      <c r="AG69">
        <v>0.57099999999999995</v>
      </c>
      <c r="AH69">
        <v>1</v>
      </c>
      <c r="AI69">
        <v>0.97499999999999998</v>
      </c>
      <c r="AJ69">
        <v>3</v>
      </c>
    </row>
    <row r="70" spans="1:36">
      <c r="A70">
        <v>1</v>
      </c>
      <c r="B70" t="s">
        <v>3755</v>
      </c>
      <c r="C70" t="s">
        <v>3756</v>
      </c>
      <c r="D70" t="s">
        <v>3757</v>
      </c>
      <c r="E70" t="s">
        <v>3758</v>
      </c>
      <c r="F70" t="s">
        <v>2813</v>
      </c>
      <c r="G70" t="s">
        <v>3617</v>
      </c>
      <c r="H70">
        <v>7647260</v>
      </c>
      <c r="I70" t="s">
        <v>3759</v>
      </c>
      <c r="J70" t="s">
        <v>245</v>
      </c>
      <c r="K70" t="s">
        <v>3619</v>
      </c>
      <c r="L70">
        <v>500</v>
      </c>
      <c r="M70">
        <v>500</v>
      </c>
      <c r="N70">
        <v>21</v>
      </c>
      <c r="O70">
        <v>30</v>
      </c>
      <c r="P70">
        <v>1000</v>
      </c>
      <c r="Q70" t="s">
        <v>137</v>
      </c>
      <c r="R70" t="s">
        <v>137</v>
      </c>
      <c r="S70">
        <v>23.481999999999999</v>
      </c>
      <c r="T70">
        <v>7.5</v>
      </c>
      <c r="U70">
        <v>10</v>
      </c>
      <c r="V70">
        <v>1.762</v>
      </c>
      <c r="W70">
        <v>25.244</v>
      </c>
      <c r="X70">
        <v>549</v>
      </c>
      <c r="Y70">
        <v>1071</v>
      </c>
      <c r="Z70">
        <v>1.036</v>
      </c>
      <c r="AA70">
        <v>1.036</v>
      </c>
      <c r="AB70">
        <v>0.93100000000000005</v>
      </c>
      <c r="AC70">
        <v>1</v>
      </c>
      <c r="AD70">
        <v>1.0449999999999999</v>
      </c>
      <c r="AE70">
        <v>0.98599999999999999</v>
      </c>
      <c r="AF70">
        <v>0.98599999999999999</v>
      </c>
      <c r="AG70">
        <v>0.88600000000000001</v>
      </c>
      <c r="AH70">
        <v>1</v>
      </c>
      <c r="AI70">
        <v>0.99399999999999999</v>
      </c>
      <c r="AJ70">
        <v>1</v>
      </c>
    </row>
    <row r="71" spans="1:36">
      <c r="A71">
        <v>1</v>
      </c>
      <c r="B71" t="s">
        <v>4375</v>
      </c>
      <c r="C71" t="s">
        <v>4376</v>
      </c>
      <c r="D71" t="s">
        <v>4377</v>
      </c>
      <c r="E71" t="s">
        <v>4378</v>
      </c>
      <c r="F71" t="s">
        <v>2813</v>
      </c>
      <c r="G71" t="s">
        <v>4362</v>
      </c>
      <c r="H71">
        <v>7647284</v>
      </c>
      <c r="I71" t="s">
        <v>4379</v>
      </c>
      <c r="J71" t="s">
        <v>245</v>
      </c>
      <c r="K71" t="s">
        <v>4364</v>
      </c>
      <c r="L71">
        <v>300</v>
      </c>
      <c r="M71">
        <v>300</v>
      </c>
      <c r="N71">
        <v>22</v>
      </c>
      <c r="O71">
        <v>21</v>
      </c>
      <c r="P71">
        <v>700</v>
      </c>
      <c r="Q71" t="s">
        <v>137</v>
      </c>
      <c r="R71" t="s">
        <v>137</v>
      </c>
      <c r="S71">
        <v>12.286</v>
      </c>
      <c r="T71">
        <v>6.75</v>
      </c>
      <c r="U71">
        <v>10</v>
      </c>
      <c r="V71">
        <v>1.3720000000000001</v>
      </c>
      <c r="W71">
        <v>13.657999999999999</v>
      </c>
      <c r="X71">
        <v>315</v>
      </c>
      <c r="Y71">
        <v>607</v>
      </c>
      <c r="Z71">
        <v>0.56100000000000005</v>
      </c>
      <c r="AA71">
        <v>0.56100000000000005</v>
      </c>
      <c r="AB71">
        <v>0.72499999999999998</v>
      </c>
      <c r="AC71">
        <v>1</v>
      </c>
      <c r="AD71">
        <v>0.54700000000000004</v>
      </c>
      <c r="AE71">
        <v>0.94099999999999995</v>
      </c>
      <c r="AF71">
        <v>0.94099999999999995</v>
      </c>
      <c r="AG71">
        <v>1.2170000000000001</v>
      </c>
      <c r="AH71">
        <v>1</v>
      </c>
      <c r="AI71">
        <v>0.91800000000000004</v>
      </c>
      <c r="AJ71">
        <v>1</v>
      </c>
    </row>
    <row r="72" spans="1:36">
      <c r="A72">
        <v>1</v>
      </c>
      <c r="B72" t="s">
        <v>4420</v>
      </c>
      <c r="C72" t="s">
        <v>4421</v>
      </c>
      <c r="D72" t="s">
        <v>4422</v>
      </c>
      <c r="E72" t="s">
        <v>4423</v>
      </c>
      <c r="F72" t="s">
        <v>2813</v>
      </c>
      <c r="G72" t="s">
        <v>4362</v>
      </c>
      <c r="H72">
        <v>7647293</v>
      </c>
      <c r="I72" t="s">
        <v>4424</v>
      </c>
      <c r="J72" t="s">
        <v>245</v>
      </c>
      <c r="K72" t="s">
        <v>4364</v>
      </c>
      <c r="L72">
        <v>400</v>
      </c>
      <c r="M72">
        <v>400</v>
      </c>
      <c r="N72">
        <v>22</v>
      </c>
      <c r="O72">
        <v>15</v>
      </c>
      <c r="P72">
        <v>500</v>
      </c>
      <c r="Q72" t="s">
        <v>137</v>
      </c>
      <c r="R72" t="s">
        <v>137</v>
      </c>
      <c r="S72">
        <v>12.000999999999999</v>
      </c>
      <c r="T72">
        <v>11.25</v>
      </c>
      <c r="U72">
        <v>40</v>
      </c>
      <c r="V72">
        <v>0.94499999999999995</v>
      </c>
      <c r="W72">
        <v>12.946</v>
      </c>
      <c r="X72">
        <v>287</v>
      </c>
      <c r="Y72">
        <v>555</v>
      </c>
      <c r="Z72">
        <v>0.53100000000000003</v>
      </c>
      <c r="AA72">
        <v>0.53100000000000003</v>
      </c>
      <c r="AB72">
        <v>0.499</v>
      </c>
      <c r="AC72">
        <v>1</v>
      </c>
      <c r="AD72">
        <v>0.53400000000000003</v>
      </c>
      <c r="AE72">
        <v>0.97499999999999998</v>
      </c>
      <c r="AF72">
        <v>0.97499999999999998</v>
      </c>
      <c r="AG72">
        <v>0.91700000000000004</v>
      </c>
      <c r="AH72">
        <v>1</v>
      </c>
      <c r="AI72">
        <v>0.98</v>
      </c>
      <c r="AJ72">
        <v>1</v>
      </c>
    </row>
    <row r="73" spans="1:36">
      <c r="A73">
        <v>1</v>
      </c>
      <c r="B73" t="s">
        <v>3795</v>
      </c>
      <c r="C73" t="s">
        <v>3796</v>
      </c>
      <c r="D73" t="s">
        <v>3797</v>
      </c>
      <c r="E73" t="s">
        <v>3798</v>
      </c>
      <c r="F73" t="s">
        <v>2813</v>
      </c>
      <c r="G73" t="s">
        <v>3617</v>
      </c>
      <c r="H73">
        <v>7649453</v>
      </c>
      <c r="I73" t="s">
        <v>3799</v>
      </c>
      <c r="J73" t="s">
        <v>245</v>
      </c>
      <c r="K73" t="s">
        <v>3619</v>
      </c>
      <c r="L73">
        <v>600</v>
      </c>
      <c r="M73">
        <v>600</v>
      </c>
      <c r="N73">
        <v>21</v>
      </c>
      <c r="O73">
        <v>21</v>
      </c>
      <c r="P73">
        <v>700</v>
      </c>
      <c r="Q73" t="s">
        <v>137</v>
      </c>
      <c r="R73" t="s">
        <v>137</v>
      </c>
      <c r="S73">
        <v>20.015000000000001</v>
      </c>
      <c r="T73">
        <v>6.75</v>
      </c>
      <c r="U73">
        <v>10</v>
      </c>
      <c r="V73">
        <v>1.58</v>
      </c>
      <c r="W73">
        <v>21.594999999999999</v>
      </c>
      <c r="X73">
        <v>467</v>
      </c>
      <c r="Y73">
        <v>907</v>
      </c>
      <c r="Z73">
        <v>0.88600000000000001</v>
      </c>
      <c r="AA73">
        <v>0.88600000000000001</v>
      </c>
      <c r="AB73">
        <v>0.83499999999999996</v>
      </c>
      <c r="AC73">
        <v>1</v>
      </c>
      <c r="AD73">
        <v>0.89100000000000001</v>
      </c>
      <c r="AE73">
        <v>0.996</v>
      </c>
      <c r="AF73">
        <v>0.996</v>
      </c>
      <c r="AG73">
        <v>0.93799999999999994</v>
      </c>
      <c r="AH73">
        <v>1</v>
      </c>
      <c r="AI73">
        <v>1</v>
      </c>
      <c r="AJ73">
        <v>1</v>
      </c>
    </row>
    <row r="74" spans="1:36">
      <c r="A74">
        <v>1</v>
      </c>
      <c r="B74" t="s">
        <v>3805</v>
      </c>
      <c r="C74" t="s">
        <v>3806</v>
      </c>
      <c r="D74" t="s">
        <v>3807</v>
      </c>
      <c r="E74" t="s">
        <v>3808</v>
      </c>
      <c r="F74" t="s">
        <v>2813</v>
      </c>
      <c r="G74" t="s">
        <v>3617</v>
      </c>
      <c r="H74">
        <v>7649458</v>
      </c>
      <c r="I74" t="s">
        <v>3809</v>
      </c>
      <c r="J74" t="s">
        <v>245</v>
      </c>
      <c r="K74" t="s">
        <v>3619</v>
      </c>
      <c r="L74">
        <v>600</v>
      </c>
      <c r="M74">
        <v>600</v>
      </c>
      <c r="N74">
        <v>21</v>
      </c>
      <c r="O74">
        <v>27</v>
      </c>
      <c r="P74">
        <v>900</v>
      </c>
      <c r="Q74" t="s">
        <v>137</v>
      </c>
      <c r="R74" t="s">
        <v>137</v>
      </c>
      <c r="S74">
        <v>25.228999999999999</v>
      </c>
      <c r="T74">
        <v>7.5</v>
      </c>
      <c r="U74">
        <v>10</v>
      </c>
      <c r="V74">
        <v>1.804</v>
      </c>
      <c r="W74">
        <v>27.033000000000001</v>
      </c>
      <c r="X74">
        <v>600</v>
      </c>
      <c r="Y74">
        <v>1166</v>
      </c>
      <c r="Z74">
        <v>1.109</v>
      </c>
      <c r="AA74">
        <v>1.109</v>
      </c>
      <c r="AB74">
        <v>0.95299999999999996</v>
      </c>
      <c r="AC74">
        <v>1</v>
      </c>
      <c r="AD74">
        <v>1.123</v>
      </c>
      <c r="AE74">
        <v>0.97</v>
      </c>
      <c r="AF74">
        <v>0.97</v>
      </c>
      <c r="AG74">
        <v>0.83299999999999996</v>
      </c>
      <c r="AH74">
        <v>1</v>
      </c>
      <c r="AI74">
        <v>0.98099999999999998</v>
      </c>
      <c r="AJ74">
        <v>1</v>
      </c>
    </row>
    <row r="75" spans="1:36">
      <c r="A75">
        <v>1</v>
      </c>
      <c r="B75" t="s">
        <v>3849</v>
      </c>
      <c r="C75" t="s">
        <v>3850</v>
      </c>
      <c r="D75" t="s">
        <v>3851</v>
      </c>
      <c r="E75" t="s">
        <v>3852</v>
      </c>
      <c r="F75" t="s">
        <v>2813</v>
      </c>
      <c r="G75" t="s">
        <v>3617</v>
      </c>
      <c r="H75">
        <v>7649459</v>
      </c>
      <c r="I75" t="s">
        <v>3853</v>
      </c>
      <c r="J75" t="s">
        <v>245</v>
      </c>
      <c r="K75" t="s">
        <v>3619</v>
      </c>
      <c r="L75">
        <v>700</v>
      </c>
      <c r="M75">
        <v>700</v>
      </c>
      <c r="N75">
        <v>21</v>
      </c>
      <c r="O75">
        <v>21</v>
      </c>
      <c r="P75">
        <v>700</v>
      </c>
      <c r="Q75" t="s">
        <v>137</v>
      </c>
      <c r="R75" t="s">
        <v>137</v>
      </c>
      <c r="S75">
        <v>23.172999999999998</v>
      </c>
      <c r="T75">
        <v>9</v>
      </c>
      <c r="U75">
        <v>10</v>
      </c>
      <c r="V75">
        <v>1.893</v>
      </c>
      <c r="W75">
        <v>25.065999999999999</v>
      </c>
      <c r="X75">
        <v>525</v>
      </c>
      <c r="Y75">
        <v>1027</v>
      </c>
      <c r="Z75">
        <v>1.0289999999999999</v>
      </c>
      <c r="AA75">
        <v>1.0289999999999999</v>
      </c>
      <c r="AB75">
        <v>1</v>
      </c>
      <c r="AC75">
        <v>1</v>
      </c>
      <c r="AD75">
        <v>1.0309999999999999</v>
      </c>
      <c r="AE75">
        <v>1.0209999999999999</v>
      </c>
      <c r="AF75">
        <v>1.0209999999999999</v>
      </c>
      <c r="AG75">
        <v>0.99199999999999999</v>
      </c>
      <c r="AH75">
        <v>1</v>
      </c>
      <c r="AI75">
        <v>1.0229999999999999</v>
      </c>
      <c r="AJ75">
        <v>1</v>
      </c>
    </row>
    <row r="76" spans="1:36">
      <c r="A76">
        <v>1</v>
      </c>
      <c r="B76" t="s">
        <v>3859</v>
      </c>
      <c r="C76" t="s">
        <v>3860</v>
      </c>
      <c r="D76" t="s">
        <v>3861</v>
      </c>
      <c r="E76" t="s">
        <v>3862</v>
      </c>
      <c r="F76" t="s">
        <v>2813</v>
      </c>
      <c r="G76" t="s">
        <v>3617</v>
      </c>
      <c r="H76">
        <v>7649461</v>
      </c>
      <c r="I76" t="s">
        <v>3863</v>
      </c>
      <c r="J76" t="s">
        <v>245</v>
      </c>
      <c r="K76" t="s">
        <v>3619</v>
      </c>
      <c r="L76">
        <v>700</v>
      </c>
      <c r="M76">
        <v>700</v>
      </c>
      <c r="N76">
        <v>21</v>
      </c>
      <c r="O76">
        <v>27</v>
      </c>
      <c r="P76">
        <v>900</v>
      </c>
      <c r="Q76" t="s">
        <v>137</v>
      </c>
      <c r="R76" t="s">
        <v>137</v>
      </c>
      <c r="S76">
        <v>29.245999999999999</v>
      </c>
      <c r="T76">
        <v>9.75</v>
      </c>
      <c r="U76">
        <v>10</v>
      </c>
      <c r="V76">
        <v>2.1379999999999999</v>
      </c>
      <c r="W76">
        <v>31.384</v>
      </c>
      <c r="X76">
        <v>675</v>
      </c>
      <c r="Y76">
        <v>1320</v>
      </c>
      <c r="Z76">
        <v>1.288</v>
      </c>
      <c r="AA76">
        <v>1.288</v>
      </c>
      <c r="AB76">
        <v>1.1299999999999999</v>
      </c>
      <c r="AC76">
        <v>1</v>
      </c>
      <c r="AD76">
        <v>1.3009999999999999</v>
      </c>
      <c r="AE76">
        <v>0.99399999999999999</v>
      </c>
      <c r="AF76">
        <v>0.99399999999999999</v>
      </c>
      <c r="AG76">
        <v>0.872</v>
      </c>
      <c r="AH76">
        <v>1</v>
      </c>
      <c r="AI76">
        <v>1.0049999999999999</v>
      </c>
      <c r="AJ76">
        <v>1</v>
      </c>
    </row>
    <row r="77" spans="1:36">
      <c r="A77">
        <v>1</v>
      </c>
      <c r="B77" t="s">
        <v>3903</v>
      </c>
      <c r="C77" t="s">
        <v>3904</v>
      </c>
      <c r="D77" t="s">
        <v>3905</v>
      </c>
      <c r="E77" t="s">
        <v>3906</v>
      </c>
      <c r="F77" t="s">
        <v>2813</v>
      </c>
      <c r="G77" t="s">
        <v>3617</v>
      </c>
      <c r="H77">
        <v>7649462</v>
      </c>
      <c r="I77" t="s">
        <v>3907</v>
      </c>
      <c r="J77" t="s">
        <v>245</v>
      </c>
      <c r="K77" t="s">
        <v>3619</v>
      </c>
      <c r="L77">
        <v>900</v>
      </c>
      <c r="M77">
        <v>900</v>
      </c>
      <c r="N77">
        <v>21</v>
      </c>
      <c r="O77">
        <v>21</v>
      </c>
      <c r="P77">
        <v>700</v>
      </c>
      <c r="Q77" t="s">
        <v>137</v>
      </c>
      <c r="R77" t="s">
        <v>137</v>
      </c>
      <c r="S77">
        <v>29.396000000000001</v>
      </c>
      <c r="T77">
        <v>9</v>
      </c>
      <c r="U77">
        <v>10</v>
      </c>
      <c r="V77">
        <v>2.077</v>
      </c>
      <c r="W77">
        <v>31.472999999999999</v>
      </c>
      <c r="X77">
        <v>638</v>
      </c>
      <c r="Y77">
        <v>1247</v>
      </c>
      <c r="Z77">
        <v>1.292</v>
      </c>
      <c r="AA77">
        <v>1.292</v>
      </c>
      <c r="AB77">
        <v>1.097</v>
      </c>
      <c r="AC77">
        <v>1</v>
      </c>
      <c r="AD77">
        <v>1.3080000000000001</v>
      </c>
      <c r="AE77">
        <v>1.0549999999999999</v>
      </c>
      <c r="AF77">
        <v>1.0549999999999999</v>
      </c>
      <c r="AG77">
        <v>0.89700000000000002</v>
      </c>
      <c r="AH77">
        <v>1</v>
      </c>
      <c r="AI77">
        <v>1.069</v>
      </c>
      <c r="AJ77">
        <v>1</v>
      </c>
    </row>
    <row r="78" spans="1:36">
      <c r="A78">
        <v>1</v>
      </c>
      <c r="B78" t="s">
        <v>3913</v>
      </c>
      <c r="C78" t="s">
        <v>3914</v>
      </c>
      <c r="D78" t="s">
        <v>3915</v>
      </c>
      <c r="E78" t="s">
        <v>3916</v>
      </c>
      <c r="F78" t="s">
        <v>2813</v>
      </c>
      <c r="G78" t="s">
        <v>3617</v>
      </c>
      <c r="H78">
        <v>7649463</v>
      </c>
      <c r="I78" t="s">
        <v>3917</v>
      </c>
      <c r="J78" t="s">
        <v>245</v>
      </c>
      <c r="K78" t="s">
        <v>3619</v>
      </c>
      <c r="L78">
        <v>900</v>
      </c>
      <c r="M78">
        <v>900</v>
      </c>
      <c r="N78">
        <v>21</v>
      </c>
      <c r="O78">
        <v>27</v>
      </c>
      <c r="P78">
        <v>900</v>
      </c>
      <c r="Q78" t="s">
        <v>137</v>
      </c>
      <c r="R78" t="s">
        <v>137</v>
      </c>
      <c r="S78">
        <v>37.158999999999999</v>
      </c>
      <c r="T78">
        <v>11.25</v>
      </c>
      <c r="U78">
        <v>10</v>
      </c>
      <c r="V78">
        <v>2.5139999999999998</v>
      </c>
      <c r="W78">
        <v>39.673000000000002</v>
      </c>
      <c r="X78">
        <v>820</v>
      </c>
      <c r="Y78">
        <v>1604</v>
      </c>
      <c r="Z78">
        <v>1.6279999999999999</v>
      </c>
      <c r="AA78">
        <v>1.6279999999999999</v>
      </c>
      <c r="AB78">
        <v>1.3280000000000001</v>
      </c>
      <c r="AC78">
        <v>1</v>
      </c>
      <c r="AD78">
        <v>1.653</v>
      </c>
      <c r="AE78">
        <v>1.034</v>
      </c>
      <c r="AF78">
        <v>1.034</v>
      </c>
      <c r="AG78">
        <v>0.84399999999999997</v>
      </c>
      <c r="AH78">
        <v>1</v>
      </c>
      <c r="AI78">
        <v>1.05</v>
      </c>
      <c r="AJ78">
        <v>1</v>
      </c>
    </row>
    <row r="79" spans="1:36">
      <c r="A79">
        <v>1</v>
      </c>
      <c r="B79" t="s">
        <v>4540</v>
      </c>
      <c r="C79" t="s">
        <v>4541</v>
      </c>
      <c r="D79" t="s">
        <v>4542</v>
      </c>
      <c r="E79" t="s">
        <v>4543</v>
      </c>
      <c r="F79" t="s">
        <v>2813</v>
      </c>
      <c r="G79" t="s">
        <v>4362</v>
      </c>
      <c r="H79">
        <v>7649464</v>
      </c>
      <c r="I79" t="s">
        <v>4544</v>
      </c>
      <c r="J79" t="s">
        <v>245</v>
      </c>
      <c r="K79" t="s">
        <v>4364</v>
      </c>
      <c r="L79">
        <v>600</v>
      </c>
      <c r="M79">
        <v>600</v>
      </c>
      <c r="N79">
        <v>22</v>
      </c>
      <c r="O79">
        <v>21</v>
      </c>
      <c r="P79">
        <v>700</v>
      </c>
      <c r="Q79" t="s">
        <v>137</v>
      </c>
      <c r="R79" t="s">
        <v>137</v>
      </c>
      <c r="S79">
        <v>23.391999999999999</v>
      </c>
      <c r="T79">
        <v>6.75</v>
      </c>
      <c r="U79">
        <v>10</v>
      </c>
      <c r="V79">
        <v>1.6259999999999999</v>
      </c>
      <c r="W79">
        <v>25.018000000000001</v>
      </c>
      <c r="X79">
        <v>599</v>
      </c>
      <c r="Y79">
        <v>1163</v>
      </c>
      <c r="Z79">
        <v>1.0269999999999999</v>
      </c>
      <c r="AA79">
        <v>1.0269999999999999</v>
      </c>
      <c r="AB79">
        <v>0.85899999999999999</v>
      </c>
      <c r="AC79">
        <v>1</v>
      </c>
      <c r="AD79">
        <v>1.0409999999999999</v>
      </c>
      <c r="AE79">
        <v>0.9</v>
      </c>
      <c r="AF79">
        <v>0.9</v>
      </c>
      <c r="AG79">
        <v>0.753</v>
      </c>
      <c r="AH79">
        <v>1</v>
      </c>
      <c r="AI79">
        <v>0.91200000000000003</v>
      </c>
      <c r="AJ79">
        <v>1</v>
      </c>
    </row>
    <row r="80" spans="1:36">
      <c r="A80">
        <v>1</v>
      </c>
      <c r="B80" t="s">
        <v>4550</v>
      </c>
      <c r="C80" t="s">
        <v>4551</v>
      </c>
      <c r="D80" t="s">
        <v>4552</v>
      </c>
      <c r="E80" t="s">
        <v>4553</v>
      </c>
      <c r="F80" t="s">
        <v>2813</v>
      </c>
      <c r="G80" t="s">
        <v>4362</v>
      </c>
      <c r="H80">
        <v>7649465</v>
      </c>
      <c r="I80" t="s">
        <v>4554</v>
      </c>
      <c r="J80" t="s">
        <v>245</v>
      </c>
      <c r="K80" t="s">
        <v>4364</v>
      </c>
      <c r="L80">
        <v>600</v>
      </c>
      <c r="M80">
        <v>600</v>
      </c>
      <c r="N80">
        <v>22</v>
      </c>
      <c r="O80">
        <v>27</v>
      </c>
      <c r="P80">
        <v>900</v>
      </c>
      <c r="Q80" t="s">
        <v>137</v>
      </c>
      <c r="R80" t="s">
        <v>137</v>
      </c>
      <c r="S80">
        <v>29.481999999999999</v>
      </c>
      <c r="T80">
        <v>7.5</v>
      </c>
      <c r="U80">
        <v>10</v>
      </c>
      <c r="V80">
        <v>1.86</v>
      </c>
      <c r="W80">
        <v>31.341999999999999</v>
      </c>
      <c r="X80">
        <v>771</v>
      </c>
      <c r="Y80">
        <v>1496</v>
      </c>
      <c r="Z80">
        <v>1.286</v>
      </c>
      <c r="AA80">
        <v>1.286</v>
      </c>
      <c r="AB80">
        <v>0.98299999999999998</v>
      </c>
      <c r="AC80">
        <v>1</v>
      </c>
      <c r="AD80">
        <v>1.3120000000000001</v>
      </c>
      <c r="AE80">
        <v>0.876</v>
      </c>
      <c r="AF80">
        <v>0.876</v>
      </c>
      <c r="AG80">
        <v>0.66900000000000004</v>
      </c>
      <c r="AH80">
        <v>1</v>
      </c>
      <c r="AI80">
        <v>0.89300000000000002</v>
      </c>
      <c r="AJ80">
        <v>1</v>
      </c>
    </row>
    <row r="81" spans="1:36">
      <c r="A81">
        <v>1</v>
      </c>
      <c r="B81" t="s">
        <v>4595</v>
      </c>
      <c r="C81" t="s">
        <v>4596</v>
      </c>
      <c r="D81" t="s">
        <v>4597</v>
      </c>
      <c r="E81" t="s">
        <v>4598</v>
      </c>
      <c r="F81" t="s">
        <v>2813</v>
      </c>
      <c r="G81" t="s">
        <v>4362</v>
      </c>
      <c r="H81">
        <v>7649466</v>
      </c>
      <c r="I81" t="s">
        <v>4599</v>
      </c>
      <c r="J81" t="s">
        <v>245</v>
      </c>
      <c r="K81" t="s">
        <v>4364</v>
      </c>
      <c r="L81">
        <v>700</v>
      </c>
      <c r="M81">
        <v>700</v>
      </c>
      <c r="N81">
        <v>22</v>
      </c>
      <c r="O81">
        <v>21</v>
      </c>
      <c r="P81">
        <v>700</v>
      </c>
      <c r="Q81" t="s">
        <v>137</v>
      </c>
      <c r="R81" t="s">
        <v>137</v>
      </c>
      <c r="S81">
        <v>27.14</v>
      </c>
      <c r="T81">
        <v>9</v>
      </c>
      <c r="U81">
        <v>10</v>
      </c>
      <c r="V81">
        <v>1.9410000000000001</v>
      </c>
      <c r="W81">
        <v>29.08</v>
      </c>
      <c r="X81">
        <v>672</v>
      </c>
      <c r="Y81">
        <v>1317</v>
      </c>
      <c r="Z81">
        <v>1.1930000000000001</v>
      </c>
      <c r="AA81">
        <v>1.1930000000000001</v>
      </c>
      <c r="AB81">
        <v>1.0249999999999999</v>
      </c>
      <c r="AC81">
        <v>1</v>
      </c>
      <c r="AD81">
        <v>1.208</v>
      </c>
      <c r="AE81">
        <v>0.92300000000000004</v>
      </c>
      <c r="AF81">
        <v>0.92300000000000004</v>
      </c>
      <c r="AG81">
        <v>0.79300000000000004</v>
      </c>
      <c r="AH81">
        <v>1</v>
      </c>
      <c r="AI81">
        <v>0.93400000000000005</v>
      </c>
      <c r="AJ81">
        <v>1</v>
      </c>
    </row>
    <row r="82" spans="1:36">
      <c r="A82">
        <v>1</v>
      </c>
      <c r="B82" t="s">
        <v>4605</v>
      </c>
      <c r="C82" t="s">
        <v>4606</v>
      </c>
      <c r="D82" t="s">
        <v>4607</v>
      </c>
      <c r="E82" t="s">
        <v>4608</v>
      </c>
      <c r="F82" t="s">
        <v>2813</v>
      </c>
      <c r="G82" t="s">
        <v>4362</v>
      </c>
      <c r="H82">
        <v>7649467</v>
      </c>
      <c r="I82" t="s">
        <v>4609</v>
      </c>
      <c r="J82" t="s">
        <v>245</v>
      </c>
      <c r="K82" t="s">
        <v>4364</v>
      </c>
      <c r="L82">
        <v>700</v>
      </c>
      <c r="M82">
        <v>700</v>
      </c>
      <c r="N82">
        <v>22</v>
      </c>
      <c r="O82">
        <v>27</v>
      </c>
      <c r="P82">
        <v>900</v>
      </c>
      <c r="Q82" t="s">
        <v>137</v>
      </c>
      <c r="R82" t="s">
        <v>137</v>
      </c>
      <c r="S82">
        <v>34.253999999999998</v>
      </c>
      <c r="T82">
        <v>9.75</v>
      </c>
      <c r="U82">
        <v>10</v>
      </c>
      <c r="V82">
        <v>2.1949999999999998</v>
      </c>
      <c r="W82">
        <v>36.450000000000003</v>
      </c>
      <c r="X82">
        <v>864</v>
      </c>
      <c r="Y82">
        <v>1693</v>
      </c>
      <c r="Z82">
        <v>1.496</v>
      </c>
      <c r="AA82">
        <v>1.496</v>
      </c>
      <c r="AB82">
        <v>1.1599999999999999</v>
      </c>
      <c r="AC82">
        <v>1</v>
      </c>
      <c r="AD82">
        <v>1.524</v>
      </c>
      <c r="AE82">
        <v>0.9</v>
      </c>
      <c r="AF82">
        <v>0.9</v>
      </c>
      <c r="AG82">
        <v>0.69799999999999995</v>
      </c>
      <c r="AH82">
        <v>1</v>
      </c>
      <c r="AI82">
        <v>0.91700000000000004</v>
      </c>
      <c r="AJ82">
        <v>1</v>
      </c>
    </row>
    <row r="83" spans="1:36">
      <c r="A83">
        <v>1</v>
      </c>
      <c r="B83" t="s">
        <v>4650</v>
      </c>
      <c r="C83" t="s">
        <v>4651</v>
      </c>
      <c r="D83" t="s">
        <v>4652</v>
      </c>
      <c r="E83" t="s">
        <v>4653</v>
      </c>
      <c r="F83" t="s">
        <v>2813</v>
      </c>
      <c r="G83" t="s">
        <v>4362</v>
      </c>
      <c r="H83">
        <v>7649469</v>
      </c>
      <c r="I83" t="s">
        <v>4654</v>
      </c>
      <c r="J83" t="s">
        <v>245</v>
      </c>
      <c r="K83" t="s">
        <v>4364</v>
      </c>
      <c r="L83">
        <v>900</v>
      </c>
      <c r="M83">
        <v>900</v>
      </c>
      <c r="N83">
        <v>22</v>
      </c>
      <c r="O83">
        <v>21</v>
      </c>
      <c r="P83">
        <v>700</v>
      </c>
      <c r="Q83" t="s">
        <v>137</v>
      </c>
      <c r="R83" t="s">
        <v>137</v>
      </c>
      <c r="S83">
        <v>34.546999999999997</v>
      </c>
      <c r="T83">
        <v>9</v>
      </c>
      <c r="U83">
        <v>10</v>
      </c>
      <c r="V83">
        <v>2.13</v>
      </c>
      <c r="W83">
        <v>36.677</v>
      </c>
      <c r="X83">
        <v>816</v>
      </c>
      <c r="Y83">
        <v>1611</v>
      </c>
      <c r="Z83">
        <v>1.5049999999999999</v>
      </c>
      <c r="AA83">
        <v>1.5049999999999999</v>
      </c>
      <c r="AB83">
        <v>1.125</v>
      </c>
      <c r="AC83">
        <v>1</v>
      </c>
      <c r="AD83">
        <v>1.5369999999999999</v>
      </c>
      <c r="AE83">
        <v>0.95199999999999996</v>
      </c>
      <c r="AF83">
        <v>0.95199999999999996</v>
      </c>
      <c r="AG83">
        <v>0.71199999999999997</v>
      </c>
      <c r="AH83">
        <v>1</v>
      </c>
      <c r="AI83">
        <v>0.97199999999999998</v>
      </c>
      <c r="AJ83">
        <v>1</v>
      </c>
    </row>
    <row r="84" spans="1:36">
      <c r="A84">
        <v>1</v>
      </c>
      <c r="B84" t="s">
        <v>4660</v>
      </c>
      <c r="C84" t="s">
        <v>4661</v>
      </c>
      <c r="D84" t="s">
        <v>4662</v>
      </c>
      <c r="E84" t="s">
        <v>4663</v>
      </c>
      <c r="F84" t="s">
        <v>2813</v>
      </c>
      <c r="G84" t="s">
        <v>4362</v>
      </c>
      <c r="H84">
        <v>7649470</v>
      </c>
      <c r="I84" t="s">
        <v>4664</v>
      </c>
      <c r="J84" t="s">
        <v>245</v>
      </c>
      <c r="K84" t="s">
        <v>4364</v>
      </c>
      <c r="L84">
        <v>900</v>
      </c>
      <c r="M84">
        <v>900</v>
      </c>
      <c r="N84">
        <v>22</v>
      </c>
      <c r="O84">
        <v>27</v>
      </c>
      <c r="P84">
        <v>900</v>
      </c>
      <c r="Q84" t="s">
        <v>137</v>
      </c>
      <c r="R84" t="s">
        <v>137</v>
      </c>
      <c r="S84">
        <v>43.686</v>
      </c>
      <c r="T84">
        <v>11.25</v>
      </c>
      <c r="U84">
        <v>10</v>
      </c>
      <c r="V84">
        <v>2.5760000000000001</v>
      </c>
      <c r="W84">
        <v>46.262</v>
      </c>
      <c r="X84">
        <v>1050</v>
      </c>
      <c r="Y84">
        <v>2071</v>
      </c>
      <c r="Z84">
        <v>1.8979999999999999</v>
      </c>
      <c r="AA84">
        <v>1.8979999999999999</v>
      </c>
      <c r="AB84">
        <v>1.361</v>
      </c>
      <c r="AC84">
        <v>1</v>
      </c>
      <c r="AD84">
        <v>1.944</v>
      </c>
      <c r="AE84">
        <v>0.93400000000000005</v>
      </c>
      <c r="AF84">
        <v>0.93400000000000005</v>
      </c>
      <c r="AG84">
        <v>0.67</v>
      </c>
      <c r="AH84">
        <v>1</v>
      </c>
      <c r="AI84">
        <v>0.95599999999999996</v>
      </c>
      <c r="AJ84">
        <v>1</v>
      </c>
    </row>
    <row r="85" spans="1:36">
      <c r="A85">
        <v>1</v>
      </c>
      <c r="B85" t="s">
        <v>2809</v>
      </c>
      <c r="C85" t="s">
        <v>2810</v>
      </c>
      <c r="D85" t="s">
        <v>2811</v>
      </c>
      <c r="E85" t="s">
        <v>2812</v>
      </c>
      <c r="F85" t="s">
        <v>2813</v>
      </c>
      <c r="G85" t="s">
        <v>2814</v>
      </c>
      <c r="H85">
        <v>7674116</v>
      </c>
      <c r="I85" t="s">
        <v>2815</v>
      </c>
      <c r="J85" t="s">
        <v>245</v>
      </c>
      <c r="K85" t="s">
        <v>2816</v>
      </c>
      <c r="L85">
        <v>400</v>
      </c>
      <c r="M85">
        <v>400</v>
      </c>
      <c r="N85">
        <v>11</v>
      </c>
      <c r="O85">
        <v>12</v>
      </c>
      <c r="P85">
        <v>400</v>
      </c>
      <c r="Q85" t="s">
        <v>137</v>
      </c>
      <c r="R85" t="s">
        <v>137</v>
      </c>
      <c r="S85">
        <v>5.5430000000000001</v>
      </c>
      <c r="T85">
        <v>9.75</v>
      </c>
      <c r="U85">
        <v>40</v>
      </c>
      <c r="V85">
        <v>0.81399999999999995</v>
      </c>
      <c r="W85">
        <v>6.3570000000000002</v>
      </c>
      <c r="X85">
        <v>121</v>
      </c>
      <c r="Y85">
        <v>232</v>
      </c>
      <c r="Z85">
        <v>0.26100000000000001</v>
      </c>
      <c r="AA85">
        <v>0.26100000000000001</v>
      </c>
      <c r="AB85">
        <v>0.43</v>
      </c>
      <c r="AC85">
        <v>1</v>
      </c>
      <c r="AD85">
        <v>0.247</v>
      </c>
      <c r="AE85">
        <v>1.1459999999999999</v>
      </c>
      <c r="AF85">
        <v>1.1459999999999999</v>
      </c>
      <c r="AG85">
        <v>1.89</v>
      </c>
      <c r="AH85">
        <v>1</v>
      </c>
      <c r="AI85">
        <v>1.083</v>
      </c>
      <c r="AJ85">
        <v>1</v>
      </c>
    </row>
    <row r="86" spans="1:36">
      <c r="A86">
        <v>1</v>
      </c>
      <c r="B86" t="s">
        <v>2817</v>
      </c>
      <c r="C86" t="s">
        <v>2818</v>
      </c>
      <c r="D86" t="s">
        <v>2819</v>
      </c>
      <c r="E86" t="s">
        <v>2820</v>
      </c>
      <c r="F86" t="s">
        <v>2813</v>
      </c>
      <c r="G86" t="s">
        <v>2814</v>
      </c>
      <c r="H86">
        <v>7674117</v>
      </c>
      <c r="I86" t="s">
        <v>2821</v>
      </c>
      <c r="J86" t="s">
        <v>245</v>
      </c>
      <c r="K86" t="s">
        <v>2816</v>
      </c>
      <c r="L86">
        <v>400</v>
      </c>
      <c r="M86">
        <v>400</v>
      </c>
      <c r="N86">
        <v>11</v>
      </c>
      <c r="O86">
        <v>15</v>
      </c>
      <c r="P86">
        <v>500</v>
      </c>
      <c r="Q86" t="s">
        <v>137</v>
      </c>
      <c r="R86" t="s">
        <v>137</v>
      </c>
      <c r="S86">
        <v>6.569</v>
      </c>
      <c r="T86">
        <v>11.25</v>
      </c>
      <c r="U86">
        <v>40</v>
      </c>
      <c r="V86">
        <v>0.90500000000000003</v>
      </c>
      <c r="W86">
        <v>7.4740000000000002</v>
      </c>
      <c r="X86">
        <v>152</v>
      </c>
      <c r="Y86">
        <v>290</v>
      </c>
      <c r="Z86">
        <v>0.307</v>
      </c>
      <c r="AA86">
        <v>0.307</v>
      </c>
      <c r="AB86">
        <v>0.47799999999999998</v>
      </c>
      <c r="AC86">
        <v>1</v>
      </c>
      <c r="AD86">
        <v>0.29199999999999998</v>
      </c>
      <c r="AE86">
        <v>1.0780000000000001</v>
      </c>
      <c r="AF86">
        <v>1.0780000000000001</v>
      </c>
      <c r="AG86">
        <v>1.681</v>
      </c>
      <c r="AH86">
        <v>1</v>
      </c>
      <c r="AI86">
        <v>1.0269999999999999</v>
      </c>
      <c r="AJ86">
        <v>1</v>
      </c>
    </row>
    <row r="87" spans="1:36">
      <c r="A87">
        <v>1</v>
      </c>
      <c r="B87" t="s">
        <v>2822</v>
      </c>
      <c r="C87" t="s">
        <v>2823</v>
      </c>
      <c r="D87" t="s">
        <v>2824</v>
      </c>
      <c r="E87" t="s">
        <v>2825</v>
      </c>
      <c r="F87" t="s">
        <v>2813</v>
      </c>
      <c r="G87" t="s">
        <v>2814</v>
      </c>
      <c r="H87">
        <v>7674118</v>
      </c>
      <c r="I87" t="s">
        <v>2826</v>
      </c>
      <c r="J87" t="s">
        <v>245</v>
      </c>
      <c r="K87" t="s">
        <v>2816</v>
      </c>
      <c r="L87">
        <v>400</v>
      </c>
      <c r="M87">
        <v>400</v>
      </c>
      <c r="N87">
        <v>11</v>
      </c>
      <c r="O87">
        <v>18</v>
      </c>
      <c r="P87">
        <v>600</v>
      </c>
      <c r="Q87" t="s">
        <v>137</v>
      </c>
      <c r="R87" t="s">
        <v>137</v>
      </c>
      <c r="S87">
        <v>7.5949999999999998</v>
      </c>
      <c r="T87">
        <v>12.75</v>
      </c>
      <c r="U87">
        <v>20</v>
      </c>
      <c r="V87">
        <v>1.3149999999999999</v>
      </c>
      <c r="W87">
        <v>8.91</v>
      </c>
      <c r="X87">
        <v>182</v>
      </c>
      <c r="Y87">
        <v>347</v>
      </c>
      <c r="Z87">
        <v>0.36599999999999999</v>
      </c>
      <c r="AA87">
        <v>0.36599999999999999</v>
      </c>
      <c r="AB87">
        <v>0.69499999999999995</v>
      </c>
      <c r="AC87">
        <v>1</v>
      </c>
      <c r="AD87">
        <v>0.33800000000000002</v>
      </c>
      <c r="AE87">
        <v>1.0740000000000001</v>
      </c>
      <c r="AF87">
        <v>1.0740000000000001</v>
      </c>
      <c r="AG87">
        <v>2.0409999999999999</v>
      </c>
      <c r="AH87">
        <v>1</v>
      </c>
      <c r="AI87">
        <v>0.99199999999999999</v>
      </c>
      <c r="AJ87">
        <v>1</v>
      </c>
    </row>
    <row r="88" spans="1:36">
      <c r="A88">
        <v>1</v>
      </c>
      <c r="B88" t="s">
        <v>2827</v>
      </c>
      <c r="C88" t="s">
        <v>2828</v>
      </c>
      <c r="D88" t="s">
        <v>2829</v>
      </c>
      <c r="E88" t="s">
        <v>2830</v>
      </c>
      <c r="F88" t="s">
        <v>2813</v>
      </c>
      <c r="G88" t="s">
        <v>2814</v>
      </c>
      <c r="H88">
        <v>7674119</v>
      </c>
      <c r="I88" t="s">
        <v>2831</v>
      </c>
      <c r="J88" t="s">
        <v>245</v>
      </c>
      <c r="K88" t="s">
        <v>2816</v>
      </c>
      <c r="L88">
        <v>400</v>
      </c>
      <c r="M88">
        <v>400</v>
      </c>
      <c r="N88">
        <v>11</v>
      </c>
      <c r="O88">
        <v>21</v>
      </c>
      <c r="P88">
        <v>700</v>
      </c>
      <c r="Q88" t="s">
        <v>137</v>
      </c>
      <c r="R88" t="s">
        <v>137</v>
      </c>
      <c r="S88">
        <v>8.6210000000000004</v>
      </c>
      <c r="T88">
        <v>9.75</v>
      </c>
      <c r="U88">
        <v>20</v>
      </c>
      <c r="V88">
        <v>1.2190000000000001</v>
      </c>
      <c r="W88">
        <v>9.84</v>
      </c>
      <c r="X88">
        <v>212</v>
      </c>
      <c r="Y88">
        <v>405</v>
      </c>
      <c r="Z88">
        <v>0.40400000000000003</v>
      </c>
      <c r="AA88">
        <v>0.40400000000000003</v>
      </c>
      <c r="AB88">
        <v>0.64400000000000002</v>
      </c>
      <c r="AC88">
        <v>1</v>
      </c>
      <c r="AD88">
        <v>0.38400000000000001</v>
      </c>
      <c r="AE88">
        <v>1.016</v>
      </c>
      <c r="AF88">
        <v>1.016</v>
      </c>
      <c r="AG88">
        <v>1.62</v>
      </c>
      <c r="AH88">
        <v>1</v>
      </c>
      <c r="AI88">
        <v>0.96499999999999997</v>
      </c>
      <c r="AJ88">
        <v>1</v>
      </c>
    </row>
    <row r="89" spans="1:36">
      <c r="A89">
        <v>1</v>
      </c>
      <c r="B89" t="s">
        <v>2832</v>
      </c>
      <c r="C89" t="s">
        <v>2833</v>
      </c>
      <c r="D89" t="s">
        <v>2834</v>
      </c>
      <c r="E89" t="s">
        <v>2835</v>
      </c>
      <c r="F89" t="s">
        <v>2813</v>
      </c>
      <c r="G89" t="s">
        <v>2814</v>
      </c>
      <c r="H89">
        <v>7674120</v>
      </c>
      <c r="I89" t="s">
        <v>2836</v>
      </c>
      <c r="J89" t="s">
        <v>245</v>
      </c>
      <c r="K89" t="s">
        <v>2816</v>
      </c>
      <c r="L89">
        <v>400</v>
      </c>
      <c r="M89">
        <v>400</v>
      </c>
      <c r="N89">
        <v>11</v>
      </c>
      <c r="O89">
        <v>24</v>
      </c>
      <c r="P89">
        <v>800</v>
      </c>
      <c r="Q89" t="s">
        <v>137</v>
      </c>
      <c r="R89" t="s">
        <v>137</v>
      </c>
      <c r="S89">
        <v>9.7270000000000003</v>
      </c>
      <c r="T89">
        <v>9.75</v>
      </c>
      <c r="U89">
        <v>10</v>
      </c>
      <c r="V89">
        <v>1.76</v>
      </c>
      <c r="W89">
        <v>11.487</v>
      </c>
      <c r="X89">
        <v>242</v>
      </c>
      <c r="Y89">
        <v>463</v>
      </c>
      <c r="Z89">
        <v>0.47099999999999997</v>
      </c>
      <c r="AA89">
        <v>0.47099999999999997</v>
      </c>
      <c r="AB89">
        <v>0.93</v>
      </c>
      <c r="AC89">
        <v>1</v>
      </c>
      <c r="AD89">
        <v>0.433</v>
      </c>
      <c r="AE89">
        <v>1.0369999999999999</v>
      </c>
      <c r="AF89">
        <v>1.0369999999999999</v>
      </c>
      <c r="AG89">
        <v>2.0459999999999998</v>
      </c>
      <c r="AH89">
        <v>1</v>
      </c>
      <c r="AI89">
        <v>0.95299999999999996</v>
      </c>
      <c r="AJ89">
        <v>1</v>
      </c>
    </row>
    <row r="90" spans="1:36">
      <c r="A90">
        <v>1</v>
      </c>
      <c r="B90" t="s">
        <v>2837</v>
      </c>
      <c r="C90" t="s">
        <v>2838</v>
      </c>
      <c r="D90" t="s">
        <v>2839</v>
      </c>
      <c r="E90" t="s">
        <v>2840</v>
      </c>
      <c r="F90" t="s">
        <v>2813</v>
      </c>
      <c r="G90" t="s">
        <v>2814</v>
      </c>
      <c r="H90">
        <v>7674121</v>
      </c>
      <c r="I90" t="s">
        <v>2841</v>
      </c>
      <c r="J90" t="s">
        <v>245</v>
      </c>
      <c r="K90" t="s">
        <v>2816</v>
      </c>
      <c r="L90">
        <v>400</v>
      </c>
      <c r="M90">
        <v>400</v>
      </c>
      <c r="N90">
        <v>11</v>
      </c>
      <c r="O90">
        <v>27</v>
      </c>
      <c r="P90">
        <v>900</v>
      </c>
      <c r="Q90" t="s">
        <v>137</v>
      </c>
      <c r="R90" t="s">
        <v>137</v>
      </c>
      <c r="S90">
        <v>10.753</v>
      </c>
      <c r="T90">
        <v>11.25</v>
      </c>
      <c r="U90">
        <v>10</v>
      </c>
      <c r="V90">
        <v>1.9630000000000001</v>
      </c>
      <c r="W90">
        <v>12.715999999999999</v>
      </c>
      <c r="X90">
        <v>273</v>
      </c>
      <c r="Y90">
        <v>521</v>
      </c>
      <c r="Z90">
        <v>0.52200000000000002</v>
      </c>
      <c r="AA90">
        <v>0.52200000000000002</v>
      </c>
      <c r="AB90">
        <v>1.0369999999999999</v>
      </c>
      <c r="AC90">
        <v>1</v>
      </c>
      <c r="AD90">
        <v>0.47799999999999998</v>
      </c>
      <c r="AE90">
        <v>1.0209999999999999</v>
      </c>
      <c r="AF90">
        <v>1.0209999999999999</v>
      </c>
      <c r="AG90">
        <v>2.0289999999999999</v>
      </c>
      <c r="AH90">
        <v>1</v>
      </c>
      <c r="AI90">
        <v>0.93600000000000005</v>
      </c>
      <c r="AJ90">
        <v>1</v>
      </c>
    </row>
    <row r="91" spans="1:36">
      <c r="A91">
        <v>1</v>
      </c>
      <c r="B91" t="s">
        <v>2842</v>
      </c>
      <c r="C91" t="s">
        <v>2843</v>
      </c>
      <c r="D91" t="s">
        <v>2844</v>
      </c>
      <c r="E91" t="s">
        <v>2845</v>
      </c>
      <c r="F91" t="s">
        <v>2813</v>
      </c>
      <c r="G91" t="s">
        <v>2814</v>
      </c>
      <c r="H91">
        <v>7674122</v>
      </c>
      <c r="I91" t="s">
        <v>2846</v>
      </c>
      <c r="J91" t="s">
        <v>245</v>
      </c>
      <c r="K91" t="s">
        <v>2816</v>
      </c>
      <c r="L91">
        <v>400</v>
      </c>
      <c r="M91">
        <v>400</v>
      </c>
      <c r="N91">
        <v>11</v>
      </c>
      <c r="O91">
        <v>30</v>
      </c>
      <c r="P91">
        <v>1000</v>
      </c>
      <c r="Q91" t="s">
        <v>137</v>
      </c>
      <c r="R91" t="s">
        <v>137</v>
      </c>
      <c r="S91">
        <v>11.779</v>
      </c>
      <c r="T91">
        <v>11.25</v>
      </c>
      <c r="U91">
        <v>10</v>
      </c>
      <c r="V91">
        <v>2.0169999999999999</v>
      </c>
      <c r="W91">
        <v>13.795999999999999</v>
      </c>
      <c r="X91">
        <v>303</v>
      </c>
      <c r="Y91">
        <v>579</v>
      </c>
      <c r="Z91">
        <v>0.56599999999999995</v>
      </c>
      <c r="AA91">
        <v>0.56599999999999995</v>
      </c>
      <c r="AB91">
        <v>1.0660000000000001</v>
      </c>
      <c r="AC91">
        <v>1</v>
      </c>
      <c r="AD91">
        <v>0.52400000000000002</v>
      </c>
      <c r="AE91">
        <v>0.996</v>
      </c>
      <c r="AF91">
        <v>0.996</v>
      </c>
      <c r="AG91">
        <v>1.875</v>
      </c>
      <c r="AH91">
        <v>1</v>
      </c>
      <c r="AI91">
        <v>0.92200000000000004</v>
      </c>
      <c r="AJ91">
        <v>1</v>
      </c>
    </row>
    <row r="92" spans="1:36">
      <c r="A92">
        <v>1</v>
      </c>
      <c r="B92" t="s">
        <v>2847</v>
      </c>
      <c r="C92" t="s">
        <v>2848</v>
      </c>
      <c r="D92" t="s">
        <v>2849</v>
      </c>
      <c r="E92" t="s">
        <v>2850</v>
      </c>
      <c r="F92" t="s">
        <v>2813</v>
      </c>
      <c r="G92" t="s">
        <v>2814</v>
      </c>
      <c r="H92">
        <v>7674123</v>
      </c>
      <c r="I92" t="s">
        <v>2851</v>
      </c>
      <c r="J92" t="s">
        <v>245</v>
      </c>
      <c r="K92" t="s">
        <v>2816</v>
      </c>
      <c r="L92">
        <v>400</v>
      </c>
      <c r="M92">
        <v>400</v>
      </c>
      <c r="N92">
        <v>11</v>
      </c>
      <c r="O92">
        <v>33</v>
      </c>
      <c r="P92">
        <v>1100</v>
      </c>
      <c r="Q92" t="s">
        <v>137</v>
      </c>
      <c r="R92" t="s">
        <v>137</v>
      </c>
      <c r="S92">
        <v>12.805</v>
      </c>
      <c r="T92">
        <v>12.75</v>
      </c>
      <c r="U92">
        <v>10</v>
      </c>
      <c r="V92">
        <v>2.2200000000000002</v>
      </c>
      <c r="W92">
        <v>15.025</v>
      </c>
      <c r="X92">
        <v>333</v>
      </c>
      <c r="Y92">
        <v>637</v>
      </c>
      <c r="Z92">
        <v>0.61699999999999999</v>
      </c>
      <c r="AA92">
        <v>0.61699999999999999</v>
      </c>
      <c r="AB92">
        <v>1.173</v>
      </c>
      <c r="AC92">
        <v>1</v>
      </c>
      <c r="AD92">
        <v>0.56999999999999995</v>
      </c>
      <c r="AE92">
        <v>0.98599999999999999</v>
      </c>
      <c r="AF92">
        <v>0.98599999999999999</v>
      </c>
      <c r="AG92">
        <v>1.877</v>
      </c>
      <c r="AH92">
        <v>1</v>
      </c>
      <c r="AI92">
        <v>0.91100000000000003</v>
      </c>
      <c r="AJ92">
        <v>1</v>
      </c>
    </row>
    <row r="93" spans="1:36">
      <c r="A93">
        <v>1</v>
      </c>
      <c r="B93" t="s">
        <v>2852</v>
      </c>
      <c r="C93" t="s">
        <v>2853</v>
      </c>
      <c r="D93" t="s">
        <v>2854</v>
      </c>
      <c r="E93" t="s">
        <v>2855</v>
      </c>
      <c r="F93" t="s">
        <v>2813</v>
      </c>
      <c r="G93" t="s">
        <v>2814</v>
      </c>
      <c r="H93">
        <v>7674124</v>
      </c>
      <c r="I93" t="s">
        <v>2856</v>
      </c>
      <c r="J93" t="s">
        <v>245</v>
      </c>
      <c r="K93" t="s">
        <v>2816</v>
      </c>
      <c r="L93">
        <v>400</v>
      </c>
      <c r="M93">
        <v>400</v>
      </c>
      <c r="N93">
        <v>11</v>
      </c>
      <c r="O93">
        <v>36</v>
      </c>
      <c r="P93">
        <v>1200</v>
      </c>
      <c r="Q93" t="s">
        <v>137</v>
      </c>
      <c r="R93" t="s">
        <v>137</v>
      </c>
      <c r="S93">
        <v>13.831</v>
      </c>
      <c r="T93">
        <v>12.75</v>
      </c>
      <c r="U93">
        <v>10</v>
      </c>
      <c r="V93">
        <v>2.274</v>
      </c>
      <c r="W93">
        <v>16.105</v>
      </c>
      <c r="X93">
        <v>364</v>
      </c>
      <c r="Y93">
        <v>695</v>
      </c>
      <c r="Z93">
        <v>0.66100000000000003</v>
      </c>
      <c r="AA93">
        <v>0.66100000000000003</v>
      </c>
      <c r="AB93">
        <v>1.2010000000000001</v>
      </c>
      <c r="AC93">
        <v>1</v>
      </c>
      <c r="AD93">
        <v>0.61499999999999999</v>
      </c>
      <c r="AE93">
        <v>0.96899999999999997</v>
      </c>
      <c r="AF93">
        <v>0.96899999999999997</v>
      </c>
      <c r="AG93">
        <v>1.7609999999999999</v>
      </c>
      <c r="AH93">
        <v>1</v>
      </c>
      <c r="AI93">
        <v>0.90200000000000002</v>
      </c>
      <c r="AJ93">
        <v>1</v>
      </c>
    </row>
    <row r="94" spans="1:36">
      <c r="A94">
        <v>1</v>
      </c>
      <c r="B94" t="s">
        <v>2857</v>
      </c>
      <c r="C94" t="s">
        <v>2858</v>
      </c>
      <c r="D94" t="s">
        <v>2859</v>
      </c>
      <c r="E94" t="s">
        <v>2860</v>
      </c>
      <c r="F94" t="s">
        <v>2813</v>
      </c>
      <c r="G94" t="s">
        <v>2814</v>
      </c>
      <c r="H94">
        <v>7674125</v>
      </c>
      <c r="I94" t="s">
        <v>2861</v>
      </c>
      <c r="J94" t="s">
        <v>245</v>
      </c>
      <c r="K94" t="s">
        <v>2816</v>
      </c>
      <c r="L94">
        <v>400</v>
      </c>
      <c r="M94">
        <v>400</v>
      </c>
      <c r="N94">
        <v>11</v>
      </c>
      <c r="O94">
        <v>39</v>
      </c>
      <c r="P94">
        <v>1300</v>
      </c>
      <c r="Q94" t="s">
        <v>137</v>
      </c>
      <c r="R94" t="s">
        <v>137</v>
      </c>
      <c r="S94">
        <v>14.856999999999999</v>
      </c>
      <c r="T94">
        <v>14.25</v>
      </c>
      <c r="U94">
        <v>10</v>
      </c>
      <c r="V94">
        <v>2.4769999999999999</v>
      </c>
      <c r="W94">
        <v>17.334</v>
      </c>
      <c r="X94">
        <v>394</v>
      </c>
      <c r="Y94">
        <v>753</v>
      </c>
      <c r="Z94">
        <v>0.71099999999999997</v>
      </c>
      <c r="AA94">
        <v>0.71099999999999997</v>
      </c>
      <c r="AB94">
        <v>1.3089999999999999</v>
      </c>
      <c r="AC94">
        <v>1</v>
      </c>
      <c r="AD94">
        <v>0.66100000000000003</v>
      </c>
      <c r="AE94">
        <v>0.96299999999999997</v>
      </c>
      <c r="AF94">
        <v>0.96299999999999997</v>
      </c>
      <c r="AG94">
        <v>1.7709999999999999</v>
      </c>
      <c r="AH94">
        <v>1</v>
      </c>
      <c r="AI94">
        <v>0.89500000000000002</v>
      </c>
      <c r="AJ94">
        <v>1</v>
      </c>
    </row>
    <row r="95" spans="1:36">
      <c r="A95">
        <v>1</v>
      </c>
      <c r="B95" t="s">
        <v>2862</v>
      </c>
      <c r="C95" t="s">
        <v>2863</v>
      </c>
      <c r="D95" t="s">
        <v>2864</v>
      </c>
      <c r="E95" t="s">
        <v>2865</v>
      </c>
      <c r="F95" t="s">
        <v>2813</v>
      </c>
      <c r="G95" t="s">
        <v>2814</v>
      </c>
      <c r="H95">
        <v>7674126</v>
      </c>
      <c r="I95" t="s">
        <v>2866</v>
      </c>
      <c r="J95" t="s">
        <v>245</v>
      </c>
      <c r="K95" t="s">
        <v>2816</v>
      </c>
      <c r="L95">
        <v>400</v>
      </c>
      <c r="M95">
        <v>400</v>
      </c>
      <c r="N95">
        <v>11</v>
      </c>
      <c r="O95">
        <v>42</v>
      </c>
      <c r="P95">
        <v>1400</v>
      </c>
      <c r="Q95" t="s">
        <v>137</v>
      </c>
      <c r="R95" t="s">
        <v>137</v>
      </c>
      <c r="S95">
        <v>15.882999999999999</v>
      </c>
      <c r="T95">
        <v>14.25</v>
      </c>
      <c r="U95">
        <v>10</v>
      </c>
      <c r="V95">
        <v>2.5310000000000001</v>
      </c>
      <c r="W95">
        <v>18.414000000000001</v>
      </c>
      <c r="X95">
        <v>424</v>
      </c>
      <c r="Y95">
        <v>811</v>
      </c>
      <c r="Z95">
        <v>0.75600000000000001</v>
      </c>
      <c r="AA95">
        <v>0.75600000000000001</v>
      </c>
      <c r="AB95">
        <v>1.337</v>
      </c>
      <c r="AC95">
        <v>1</v>
      </c>
      <c r="AD95">
        <v>0.70699999999999996</v>
      </c>
      <c r="AE95">
        <v>0.94899999999999995</v>
      </c>
      <c r="AF95">
        <v>0.94899999999999995</v>
      </c>
      <c r="AG95">
        <v>1.68</v>
      </c>
      <c r="AH95">
        <v>1</v>
      </c>
      <c r="AI95">
        <v>0.88800000000000001</v>
      </c>
      <c r="AJ95">
        <v>1</v>
      </c>
    </row>
    <row r="96" spans="1:36">
      <c r="A96">
        <v>1</v>
      </c>
      <c r="B96" t="s">
        <v>2867</v>
      </c>
      <c r="C96" t="s">
        <v>2868</v>
      </c>
      <c r="D96" t="s">
        <v>2869</v>
      </c>
      <c r="E96" t="s">
        <v>2870</v>
      </c>
      <c r="F96" t="s">
        <v>2813</v>
      </c>
      <c r="G96" t="s">
        <v>2814</v>
      </c>
      <c r="H96">
        <v>7674127</v>
      </c>
      <c r="I96" t="s">
        <v>2871</v>
      </c>
      <c r="J96" t="s">
        <v>245</v>
      </c>
      <c r="K96" t="s">
        <v>2816</v>
      </c>
      <c r="L96">
        <v>500</v>
      </c>
      <c r="M96">
        <v>500</v>
      </c>
      <c r="N96">
        <v>11</v>
      </c>
      <c r="O96">
        <v>12</v>
      </c>
      <c r="P96">
        <v>400</v>
      </c>
      <c r="Q96" t="s">
        <v>137</v>
      </c>
      <c r="R96" t="s">
        <v>137</v>
      </c>
      <c r="S96">
        <v>6.7140000000000004</v>
      </c>
      <c r="T96">
        <v>6.75</v>
      </c>
      <c r="U96">
        <v>10</v>
      </c>
      <c r="V96">
        <v>1.296</v>
      </c>
      <c r="W96">
        <v>8.01</v>
      </c>
      <c r="X96">
        <v>156</v>
      </c>
      <c r="Y96">
        <v>299</v>
      </c>
      <c r="Z96">
        <v>0.32900000000000001</v>
      </c>
      <c r="AA96">
        <v>0.32900000000000001</v>
      </c>
      <c r="AB96">
        <v>0.68500000000000005</v>
      </c>
      <c r="AC96">
        <v>1</v>
      </c>
      <c r="AD96">
        <v>0.29899999999999999</v>
      </c>
      <c r="AE96">
        <v>1.1200000000000001</v>
      </c>
      <c r="AF96">
        <v>1.1200000000000001</v>
      </c>
      <c r="AG96">
        <v>2.3340000000000001</v>
      </c>
      <c r="AH96">
        <v>1</v>
      </c>
      <c r="AI96">
        <v>1.018</v>
      </c>
      <c r="AJ96">
        <v>1</v>
      </c>
    </row>
    <row r="97" spans="1:36">
      <c r="A97">
        <v>1</v>
      </c>
      <c r="B97" t="s">
        <v>2872</v>
      </c>
      <c r="C97" t="s">
        <v>2873</v>
      </c>
      <c r="D97" t="s">
        <v>2874</v>
      </c>
      <c r="E97" t="s">
        <v>2875</v>
      </c>
      <c r="F97" t="s">
        <v>2813</v>
      </c>
      <c r="G97" t="s">
        <v>2814</v>
      </c>
      <c r="H97">
        <v>7674128</v>
      </c>
      <c r="I97" t="s">
        <v>2876</v>
      </c>
      <c r="J97" t="s">
        <v>245</v>
      </c>
      <c r="K97" t="s">
        <v>2816</v>
      </c>
      <c r="L97">
        <v>500</v>
      </c>
      <c r="M97">
        <v>500</v>
      </c>
      <c r="N97">
        <v>11</v>
      </c>
      <c r="O97">
        <v>15</v>
      </c>
      <c r="P97">
        <v>500</v>
      </c>
      <c r="Q97" t="s">
        <v>137</v>
      </c>
      <c r="R97" t="s">
        <v>137</v>
      </c>
      <c r="S97">
        <v>8.0009999999999994</v>
      </c>
      <c r="T97">
        <v>7.5</v>
      </c>
      <c r="U97">
        <v>10</v>
      </c>
      <c r="V97">
        <v>1.4350000000000001</v>
      </c>
      <c r="W97">
        <v>9.4359999999999999</v>
      </c>
      <c r="X97">
        <v>195</v>
      </c>
      <c r="Y97">
        <v>374</v>
      </c>
      <c r="Z97">
        <v>0.38700000000000001</v>
      </c>
      <c r="AA97">
        <v>0.38700000000000001</v>
      </c>
      <c r="AB97">
        <v>0.75800000000000001</v>
      </c>
      <c r="AC97">
        <v>1</v>
      </c>
      <c r="AD97">
        <v>0.35599999999999998</v>
      </c>
      <c r="AE97">
        <v>1.0549999999999999</v>
      </c>
      <c r="AF97">
        <v>1.0549999999999999</v>
      </c>
      <c r="AG97">
        <v>2.0659999999999998</v>
      </c>
      <c r="AH97">
        <v>1</v>
      </c>
      <c r="AI97">
        <v>0.97</v>
      </c>
      <c r="AJ97">
        <v>1</v>
      </c>
    </row>
    <row r="98" spans="1:36">
      <c r="A98">
        <v>1</v>
      </c>
      <c r="B98" t="s">
        <v>2877</v>
      </c>
      <c r="C98" t="s">
        <v>2878</v>
      </c>
      <c r="D98" t="s">
        <v>2879</v>
      </c>
      <c r="E98" t="s">
        <v>2880</v>
      </c>
      <c r="F98" t="s">
        <v>2813</v>
      </c>
      <c r="G98" t="s">
        <v>2814</v>
      </c>
      <c r="H98">
        <v>7674129</v>
      </c>
      <c r="I98" t="s">
        <v>2881</v>
      </c>
      <c r="J98" t="s">
        <v>245</v>
      </c>
      <c r="K98" t="s">
        <v>2816</v>
      </c>
      <c r="L98">
        <v>500</v>
      </c>
      <c r="M98">
        <v>500</v>
      </c>
      <c r="N98">
        <v>11</v>
      </c>
      <c r="O98">
        <v>18</v>
      </c>
      <c r="P98">
        <v>600</v>
      </c>
      <c r="Q98" t="s">
        <v>137</v>
      </c>
      <c r="R98" t="s">
        <v>137</v>
      </c>
      <c r="S98">
        <v>9.2880000000000003</v>
      </c>
      <c r="T98">
        <v>8.25</v>
      </c>
      <c r="U98">
        <v>10</v>
      </c>
      <c r="V98">
        <v>1.5740000000000001</v>
      </c>
      <c r="W98">
        <v>10.862</v>
      </c>
      <c r="X98">
        <v>234</v>
      </c>
      <c r="Y98">
        <v>448</v>
      </c>
      <c r="Z98">
        <v>0.44600000000000001</v>
      </c>
      <c r="AA98">
        <v>0.44600000000000001</v>
      </c>
      <c r="AB98">
        <v>0.83199999999999996</v>
      </c>
      <c r="AC98">
        <v>1</v>
      </c>
      <c r="AD98">
        <v>0.41299999999999998</v>
      </c>
      <c r="AE98">
        <v>1.014</v>
      </c>
      <c r="AF98">
        <v>1.014</v>
      </c>
      <c r="AG98">
        <v>1.8919999999999999</v>
      </c>
      <c r="AH98">
        <v>1</v>
      </c>
      <c r="AI98">
        <v>0.94</v>
      </c>
      <c r="AJ98">
        <v>1</v>
      </c>
    </row>
    <row r="99" spans="1:36">
      <c r="A99">
        <v>1</v>
      </c>
      <c r="B99" t="s">
        <v>2882</v>
      </c>
      <c r="C99" t="s">
        <v>2883</v>
      </c>
      <c r="D99" t="s">
        <v>2884</v>
      </c>
      <c r="E99" t="s">
        <v>2885</v>
      </c>
      <c r="F99" t="s">
        <v>2813</v>
      </c>
      <c r="G99" t="s">
        <v>2814</v>
      </c>
      <c r="H99">
        <v>7674130</v>
      </c>
      <c r="I99" t="s">
        <v>2886</v>
      </c>
      <c r="J99" t="s">
        <v>245</v>
      </c>
      <c r="K99" t="s">
        <v>2816</v>
      </c>
      <c r="L99">
        <v>500</v>
      </c>
      <c r="M99">
        <v>500</v>
      </c>
      <c r="N99">
        <v>11</v>
      </c>
      <c r="O99">
        <v>21</v>
      </c>
      <c r="P99">
        <v>700</v>
      </c>
      <c r="Q99" t="s">
        <v>137</v>
      </c>
      <c r="R99" t="s">
        <v>137</v>
      </c>
      <c r="S99">
        <v>10.574999999999999</v>
      </c>
      <c r="T99">
        <v>6.75</v>
      </c>
      <c r="U99">
        <v>10</v>
      </c>
      <c r="V99">
        <v>1.488</v>
      </c>
      <c r="W99">
        <v>12.064</v>
      </c>
      <c r="X99">
        <v>273</v>
      </c>
      <c r="Y99">
        <v>523</v>
      </c>
      <c r="Z99">
        <v>0.495</v>
      </c>
      <c r="AA99">
        <v>0.495</v>
      </c>
      <c r="AB99">
        <v>0.78600000000000003</v>
      </c>
      <c r="AC99">
        <v>1</v>
      </c>
      <c r="AD99">
        <v>0.47099999999999997</v>
      </c>
      <c r="AE99">
        <v>0.96499999999999997</v>
      </c>
      <c r="AF99">
        <v>0.96499999999999997</v>
      </c>
      <c r="AG99">
        <v>1.532</v>
      </c>
      <c r="AH99">
        <v>1</v>
      </c>
      <c r="AI99">
        <v>0.91700000000000004</v>
      </c>
      <c r="AJ99">
        <v>1</v>
      </c>
    </row>
    <row r="100" spans="1:36">
      <c r="A100">
        <v>1</v>
      </c>
      <c r="B100" t="s">
        <v>2887</v>
      </c>
      <c r="C100" t="s">
        <v>2888</v>
      </c>
      <c r="D100" t="s">
        <v>2889</v>
      </c>
      <c r="E100" t="s">
        <v>2890</v>
      </c>
      <c r="F100" t="s">
        <v>2813</v>
      </c>
      <c r="G100" t="s">
        <v>2814</v>
      </c>
      <c r="H100">
        <v>7674131</v>
      </c>
      <c r="I100" t="s">
        <v>2891</v>
      </c>
      <c r="J100" t="s">
        <v>245</v>
      </c>
      <c r="K100" t="s">
        <v>2816</v>
      </c>
      <c r="L100">
        <v>500</v>
      </c>
      <c r="M100">
        <v>500</v>
      </c>
      <c r="N100">
        <v>11</v>
      </c>
      <c r="O100">
        <v>24</v>
      </c>
      <c r="P100">
        <v>800</v>
      </c>
      <c r="Q100" t="s">
        <v>137</v>
      </c>
      <c r="R100" t="s">
        <v>137</v>
      </c>
      <c r="S100">
        <v>11.943</v>
      </c>
      <c r="T100">
        <v>6.75</v>
      </c>
      <c r="U100">
        <v>10</v>
      </c>
      <c r="V100">
        <v>1.552</v>
      </c>
      <c r="W100">
        <v>13.494999999999999</v>
      </c>
      <c r="X100">
        <v>312</v>
      </c>
      <c r="Y100">
        <v>598</v>
      </c>
      <c r="Z100">
        <v>0.55400000000000005</v>
      </c>
      <c r="AA100">
        <v>0.55400000000000005</v>
      </c>
      <c r="AB100">
        <v>0.82</v>
      </c>
      <c r="AC100">
        <v>1</v>
      </c>
      <c r="AD100">
        <v>0.53100000000000003</v>
      </c>
      <c r="AE100">
        <v>0.94399999999999995</v>
      </c>
      <c r="AF100">
        <v>0.94399999999999995</v>
      </c>
      <c r="AG100">
        <v>1.3979999999999999</v>
      </c>
      <c r="AH100">
        <v>1</v>
      </c>
      <c r="AI100">
        <v>0.90500000000000003</v>
      </c>
      <c r="AJ100">
        <v>1</v>
      </c>
    </row>
    <row r="101" spans="1:36">
      <c r="A101">
        <v>1</v>
      </c>
      <c r="B101" t="s">
        <v>2892</v>
      </c>
      <c r="C101" t="s">
        <v>2893</v>
      </c>
      <c r="D101" t="s">
        <v>2894</v>
      </c>
      <c r="E101" t="s">
        <v>2895</v>
      </c>
      <c r="F101" t="s">
        <v>2813</v>
      </c>
      <c r="G101" t="s">
        <v>2814</v>
      </c>
      <c r="H101">
        <v>7674132</v>
      </c>
      <c r="I101" t="s">
        <v>2896</v>
      </c>
      <c r="J101" t="s">
        <v>245</v>
      </c>
      <c r="K101" t="s">
        <v>2816</v>
      </c>
      <c r="L101">
        <v>500</v>
      </c>
      <c r="M101">
        <v>500</v>
      </c>
      <c r="N101">
        <v>11</v>
      </c>
      <c r="O101">
        <v>27</v>
      </c>
      <c r="P101">
        <v>900</v>
      </c>
      <c r="Q101" t="s">
        <v>137</v>
      </c>
      <c r="R101" t="s">
        <v>137</v>
      </c>
      <c r="S101">
        <v>13.23</v>
      </c>
      <c r="T101">
        <v>7.5</v>
      </c>
      <c r="U101">
        <v>10</v>
      </c>
      <c r="V101">
        <v>1.6910000000000001</v>
      </c>
      <c r="W101">
        <v>14.920999999999999</v>
      </c>
      <c r="X101">
        <v>351</v>
      </c>
      <c r="Y101">
        <v>672</v>
      </c>
      <c r="Z101">
        <v>0.61199999999999999</v>
      </c>
      <c r="AA101">
        <v>0.61199999999999999</v>
      </c>
      <c r="AB101">
        <v>0.89400000000000002</v>
      </c>
      <c r="AC101">
        <v>1</v>
      </c>
      <c r="AD101">
        <v>0.58899999999999997</v>
      </c>
      <c r="AE101">
        <v>0.92900000000000005</v>
      </c>
      <c r="AF101">
        <v>0.92900000000000005</v>
      </c>
      <c r="AG101">
        <v>1.355</v>
      </c>
      <c r="AH101">
        <v>1</v>
      </c>
      <c r="AI101">
        <v>0.89300000000000002</v>
      </c>
      <c r="AJ101">
        <v>1</v>
      </c>
    </row>
    <row r="102" spans="1:36">
      <c r="A102">
        <v>1</v>
      </c>
      <c r="B102" t="s">
        <v>2897</v>
      </c>
      <c r="C102" t="s">
        <v>2898</v>
      </c>
      <c r="D102" t="s">
        <v>2899</v>
      </c>
      <c r="E102" t="s">
        <v>2900</v>
      </c>
      <c r="F102" t="s">
        <v>2813</v>
      </c>
      <c r="G102" t="s">
        <v>2814</v>
      </c>
      <c r="H102">
        <v>7674133</v>
      </c>
      <c r="I102" t="s">
        <v>2901</v>
      </c>
      <c r="J102" t="s">
        <v>245</v>
      </c>
      <c r="K102" t="s">
        <v>2816</v>
      </c>
      <c r="L102">
        <v>500</v>
      </c>
      <c r="M102">
        <v>500</v>
      </c>
      <c r="N102">
        <v>11</v>
      </c>
      <c r="O102">
        <v>30</v>
      </c>
      <c r="P102">
        <v>1000</v>
      </c>
      <c r="Q102" t="s">
        <v>137</v>
      </c>
      <c r="R102" t="s">
        <v>137</v>
      </c>
      <c r="S102">
        <v>14.516999999999999</v>
      </c>
      <c r="T102">
        <v>7.5</v>
      </c>
      <c r="U102">
        <v>10</v>
      </c>
      <c r="V102">
        <v>1.7549999999999999</v>
      </c>
      <c r="W102">
        <v>16.273</v>
      </c>
      <c r="X102">
        <v>390</v>
      </c>
      <c r="Y102">
        <v>747</v>
      </c>
      <c r="Z102">
        <v>0.66800000000000004</v>
      </c>
      <c r="AA102">
        <v>0.66800000000000004</v>
      </c>
      <c r="AB102">
        <v>0.92700000000000005</v>
      </c>
      <c r="AC102">
        <v>1</v>
      </c>
      <c r="AD102">
        <v>0.64600000000000002</v>
      </c>
      <c r="AE102">
        <v>0.91100000000000003</v>
      </c>
      <c r="AF102">
        <v>0.91100000000000003</v>
      </c>
      <c r="AG102">
        <v>1.2649999999999999</v>
      </c>
      <c r="AH102">
        <v>1</v>
      </c>
      <c r="AI102">
        <v>0.88100000000000001</v>
      </c>
      <c r="AJ102">
        <v>1</v>
      </c>
    </row>
    <row r="103" spans="1:36">
      <c r="A103">
        <v>1</v>
      </c>
      <c r="B103" t="s">
        <v>2902</v>
      </c>
      <c r="C103" t="s">
        <v>2903</v>
      </c>
      <c r="D103" t="s">
        <v>2904</v>
      </c>
      <c r="E103" t="s">
        <v>2905</v>
      </c>
      <c r="F103" t="s">
        <v>2813</v>
      </c>
      <c r="G103" t="s">
        <v>2814</v>
      </c>
      <c r="H103">
        <v>7674134</v>
      </c>
      <c r="I103" t="s">
        <v>2906</v>
      </c>
      <c r="J103" t="s">
        <v>245</v>
      </c>
      <c r="K103" t="s">
        <v>2816</v>
      </c>
      <c r="L103">
        <v>500</v>
      </c>
      <c r="M103">
        <v>500</v>
      </c>
      <c r="N103">
        <v>11</v>
      </c>
      <c r="O103">
        <v>33</v>
      </c>
      <c r="P103">
        <v>1100</v>
      </c>
      <c r="Q103" t="s">
        <v>137</v>
      </c>
      <c r="R103" t="s">
        <v>137</v>
      </c>
      <c r="S103">
        <v>15.805</v>
      </c>
      <c r="T103">
        <v>8.25</v>
      </c>
      <c r="U103">
        <v>10</v>
      </c>
      <c r="V103">
        <v>1.8939999999999999</v>
      </c>
      <c r="W103">
        <v>17.699000000000002</v>
      </c>
      <c r="X103">
        <v>429</v>
      </c>
      <c r="Y103">
        <v>822</v>
      </c>
      <c r="Z103">
        <v>0.72599999999999998</v>
      </c>
      <c r="AA103">
        <v>0.72599999999999998</v>
      </c>
      <c r="AB103">
        <v>1.0009999999999999</v>
      </c>
      <c r="AC103">
        <v>1</v>
      </c>
      <c r="AD103">
        <v>0.70299999999999996</v>
      </c>
      <c r="AE103">
        <v>0.9</v>
      </c>
      <c r="AF103">
        <v>0.9</v>
      </c>
      <c r="AG103">
        <v>1.2410000000000001</v>
      </c>
      <c r="AH103">
        <v>1</v>
      </c>
      <c r="AI103">
        <v>0.872</v>
      </c>
      <c r="AJ103">
        <v>1</v>
      </c>
    </row>
    <row r="104" spans="1:36">
      <c r="A104">
        <v>1</v>
      </c>
      <c r="B104" t="s">
        <v>2907</v>
      </c>
      <c r="C104" t="s">
        <v>2908</v>
      </c>
      <c r="D104" t="s">
        <v>2909</v>
      </c>
      <c r="E104" t="s">
        <v>2910</v>
      </c>
      <c r="F104" t="s">
        <v>2813</v>
      </c>
      <c r="G104" t="s">
        <v>2814</v>
      </c>
      <c r="H104">
        <v>7674135</v>
      </c>
      <c r="I104" t="s">
        <v>2911</v>
      </c>
      <c r="J104" t="s">
        <v>245</v>
      </c>
      <c r="K104" t="s">
        <v>2816</v>
      </c>
      <c r="L104">
        <v>500</v>
      </c>
      <c r="M104">
        <v>500</v>
      </c>
      <c r="N104">
        <v>11</v>
      </c>
      <c r="O104">
        <v>36</v>
      </c>
      <c r="P104">
        <v>1200</v>
      </c>
      <c r="Q104" t="s">
        <v>137</v>
      </c>
      <c r="R104" t="s">
        <v>137</v>
      </c>
      <c r="S104">
        <v>17.091999999999999</v>
      </c>
      <c r="T104">
        <v>8.25</v>
      </c>
      <c r="U104">
        <v>10</v>
      </c>
      <c r="V104">
        <v>1.958</v>
      </c>
      <c r="W104">
        <v>19.05</v>
      </c>
      <c r="X104">
        <v>468</v>
      </c>
      <c r="Y104">
        <v>896</v>
      </c>
      <c r="Z104">
        <v>0.78200000000000003</v>
      </c>
      <c r="AA104">
        <v>0.78200000000000003</v>
      </c>
      <c r="AB104">
        <v>1.0349999999999999</v>
      </c>
      <c r="AC104">
        <v>1</v>
      </c>
      <c r="AD104">
        <v>0.76</v>
      </c>
      <c r="AE104">
        <v>0.88900000000000001</v>
      </c>
      <c r="AF104">
        <v>0.88900000000000001</v>
      </c>
      <c r="AG104">
        <v>1.177</v>
      </c>
      <c r="AH104">
        <v>1</v>
      </c>
      <c r="AI104">
        <v>0.86499999999999999</v>
      </c>
      <c r="AJ104">
        <v>1</v>
      </c>
    </row>
    <row r="105" spans="1:36">
      <c r="A105">
        <v>1</v>
      </c>
      <c r="B105" t="s">
        <v>2912</v>
      </c>
      <c r="C105" t="s">
        <v>2913</v>
      </c>
      <c r="D105" t="s">
        <v>2914</v>
      </c>
      <c r="E105" t="s">
        <v>2915</v>
      </c>
      <c r="F105" t="s">
        <v>2813</v>
      </c>
      <c r="G105" t="s">
        <v>2814</v>
      </c>
      <c r="H105">
        <v>7674136</v>
      </c>
      <c r="I105" t="s">
        <v>2916</v>
      </c>
      <c r="J105" t="s">
        <v>245</v>
      </c>
      <c r="K105" t="s">
        <v>2816</v>
      </c>
      <c r="L105">
        <v>500</v>
      </c>
      <c r="M105">
        <v>500</v>
      </c>
      <c r="N105">
        <v>11</v>
      </c>
      <c r="O105">
        <v>39</v>
      </c>
      <c r="P105">
        <v>1300</v>
      </c>
      <c r="Q105" t="s">
        <v>137</v>
      </c>
      <c r="R105" t="s">
        <v>137</v>
      </c>
      <c r="S105">
        <v>18.379000000000001</v>
      </c>
      <c r="T105">
        <v>9.75</v>
      </c>
      <c r="U105">
        <v>10</v>
      </c>
      <c r="V105">
        <v>2.1720000000000002</v>
      </c>
      <c r="W105">
        <v>20.552</v>
      </c>
      <c r="X105">
        <v>507</v>
      </c>
      <c r="Y105">
        <v>971</v>
      </c>
      <c r="Z105">
        <v>0.84299999999999997</v>
      </c>
      <c r="AA105">
        <v>0.84299999999999997</v>
      </c>
      <c r="AB105">
        <v>1.1479999999999999</v>
      </c>
      <c r="AC105">
        <v>1</v>
      </c>
      <c r="AD105">
        <v>0.81799999999999995</v>
      </c>
      <c r="AE105">
        <v>0.88500000000000001</v>
      </c>
      <c r="AF105">
        <v>0.88500000000000001</v>
      </c>
      <c r="AG105">
        <v>1.2050000000000001</v>
      </c>
      <c r="AH105">
        <v>1</v>
      </c>
      <c r="AI105">
        <v>0.85799999999999998</v>
      </c>
      <c r="AJ105">
        <v>1</v>
      </c>
    </row>
    <row r="106" spans="1:36">
      <c r="A106">
        <v>1</v>
      </c>
      <c r="B106" t="s">
        <v>2917</v>
      </c>
      <c r="C106" t="s">
        <v>2918</v>
      </c>
      <c r="D106" t="s">
        <v>2919</v>
      </c>
      <c r="E106" t="s">
        <v>2920</v>
      </c>
      <c r="F106" t="s">
        <v>2813</v>
      </c>
      <c r="G106" t="s">
        <v>2814</v>
      </c>
      <c r="H106">
        <v>7674137</v>
      </c>
      <c r="I106" t="s">
        <v>2921</v>
      </c>
      <c r="J106" t="s">
        <v>245</v>
      </c>
      <c r="K106" t="s">
        <v>2816</v>
      </c>
      <c r="L106">
        <v>500</v>
      </c>
      <c r="M106">
        <v>500</v>
      </c>
      <c r="N106">
        <v>11</v>
      </c>
      <c r="O106">
        <v>42</v>
      </c>
      <c r="P106">
        <v>1400</v>
      </c>
      <c r="Q106" t="s">
        <v>137</v>
      </c>
      <c r="R106" t="s">
        <v>137</v>
      </c>
      <c r="S106">
        <v>19.667000000000002</v>
      </c>
      <c r="T106">
        <v>9.75</v>
      </c>
      <c r="U106">
        <v>10</v>
      </c>
      <c r="V106">
        <v>2.2360000000000002</v>
      </c>
      <c r="W106">
        <v>21.902999999999999</v>
      </c>
      <c r="X106">
        <v>546</v>
      </c>
      <c r="Y106">
        <v>1046</v>
      </c>
      <c r="Z106">
        <v>0.89900000000000002</v>
      </c>
      <c r="AA106">
        <v>0.89900000000000002</v>
      </c>
      <c r="AB106">
        <v>1.1819999999999999</v>
      </c>
      <c r="AC106">
        <v>1</v>
      </c>
      <c r="AD106">
        <v>0.875</v>
      </c>
      <c r="AE106">
        <v>0.876</v>
      </c>
      <c r="AF106">
        <v>0.876</v>
      </c>
      <c r="AG106">
        <v>1.151</v>
      </c>
      <c r="AH106">
        <v>1</v>
      </c>
      <c r="AI106">
        <v>0.85199999999999998</v>
      </c>
      <c r="AJ106">
        <v>1</v>
      </c>
    </row>
    <row r="107" spans="1:36">
      <c r="A107">
        <v>1</v>
      </c>
      <c r="B107" t="s">
        <v>2922</v>
      </c>
      <c r="C107" t="s">
        <v>2923</v>
      </c>
      <c r="D107" t="s">
        <v>2924</v>
      </c>
      <c r="E107" t="s">
        <v>2925</v>
      </c>
      <c r="F107" t="s">
        <v>2813</v>
      </c>
      <c r="G107" t="s">
        <v>2814</v>
      </c>
      <c r="H107">
        <v>7674138</v>
      </c>
      <c r="I107" t="s">
        <v>2926</v>
      </c>
      <c r="J107" t="s">
        <v>245</v>
      </c>
      <c r="K107" t="s">
        <v>2816</v>
      </c>
      <c r="L107">
        <v>600</v>
      </c>
      <c r="M107">
        <v>600</v>
      </c>
      <c r="N107">
        <v>11</v>
      </c>
      <c r="O107">
        <v>12</v>
      </c>
      <c r="P107">
        <v>400</v>
      </c>
      <c r="Q107" t="s">
        <v>137</v>
      </c>
      <c r="R107" t="s">
        <v>137</v>
      </c>
      <c r="S107">
        <v>7.8470000000000004</v>
      </c>
      <c r="T107">
        <v>6.75</v>
      </c>
      <c r="U107">
        <v>10</v>
      </c>
      <c r="V107">
        <v>1.349</v>
      </c>
      <c r="W107">
        <v>9.1959999999999997</v>
      </c>
      <c r="X107">
        <v>192</v>
      </c>
      <c r="Y107">
        <v>368</v>
      </c>
      <c r="Z107">
        <v>0.377</v>
      </c>
      <c r="AA107">
        <v>0.377</v>
      </c>
      <c r="AB107">
        <v>0.71299999999999997</v>
      </c>
      <c r="AC107">
        <v>1</v>
      </c>
      <c r="AD107">
        <v>0.34899999999999998</v>
      </c>
      <c r="AE107">
        <v>1.0449999999999999</v>
      </c>
      <c r="AF107">
        <v>1.0449999999999999</v>
      </c>
      <c r="AG107">
        <v>1.9730000000000001</v>
      </c>
      <c r="AH107">
        <v>1</v>
      </c>
      <c r="AI107">
        <v>0.96699999999999997</v>
      </c>
      <c r="AJ107">
        <v>1</v>
      </c>
    </row>
    <row r="108" spans="1:36">
      <c r="A108">
        <v>1</v>
      </c>
      <c r="B108" t="s">
        <v>2927</v>
      </c>
      <c r="C108" t="s">
        <v>2928</v>
      </c>
      <c r="D108" t="s">
        <v>2929</v>
      </c>
      <c r="E108" t="s">
        <v>2930</v>
      </c>
      <c r="F108" t="s">
        <v>2813</v>
      </c>
      <c r="G108" t="s">
        <v>2814</v>
      </c>
      <c r="H108">
        <v>7674139</v>
      </c>
      <c r="I108" t="s">
        <v>2931</v>
      </c>
      <c r="J108" t="s">
        <v>245</v>
      </c>
      <c r="K108" t="s">
        <v>2816</v>
      </c>
      <c r="L108">
        <v>600</v>
      </c>
      <c r="M108">
        <v>600</v>
      </c>
      <c r="N108">
        <v>11</v>
      </c>
      <c r="O108">
        <v>15</v>
      </c>
      <c r="P108">
        <v>500</v>
      </c>
      <c r="Q108" t="s">
        <v>137</v>
      </c>
      <c r="R108" t="s">
        <v>137</v>
      </c>
      <c r="S108">
        <v>9.3859999999999992</v>
      </c>
      <c r="T108">
        <v>7.5</v>
      </c>
      <c r="U108">
        <v>10</v>
      </c>
      <c r="V108">
        <v>1.498</v>
      </c>
      <c r="W108">
        <v>10.885</v>
      </c>
      <c r="X108">
        <v>240</v>
      </c>
      <c r="Y108">
        <v>461</v>
      </c>
      <c r="Z108">
        <v>0.44700000000000001</v>
      </c>
      <c r="AA108">
        <v>0.44700000000000001</v>
      </c>
      <c r="AB108">
        <v>0.79200000000000004</v>
      </c>
      <c r="AC108">
        <v>1</v>
      </c>
      <c r="AD108">
        <v>0.41799999999999998</v>
      </c>
      <c r="AE108">
        <v>0.98699999999999999</v>
      </c>
      <c r="AF108">
        <v>0.98699999999999999</v>
      </c>
      <c r="AG108">
        <v>1.75</v>
      </c>
      <c r="AH108">
        <v>1</v>
      </c>
      <c r="AI108">
        <v>0.92300000000000004</v>
      </c>
      <c r="AJ108">
        <v>1</v>
      </c>
    </row>
    <row r="109" spans="1:36">
      <c r="A109">
        <v>1</v>
      </c>
      <c r="B109" t="s">
        <v>2937</v>
      </c>
      <c r="C109" t="s">
        <v>2938</v>
      </c>
      <c r="D109" t="s">
        <v>2939</v>
      </c>
      <c r="E109" t="s">
        <v>2940</v>
      </c>
      <c r="F109" t="s">
        <v>2813</v>
      </c>
      <c r="G109" t="s">
        <v>2814</v>
      </c>
      <c r="H109">
        <v>7674141</v>
      </c>
      <c r="I109" t="s">
        <v>2941</v>
      </c>
      <c r="J109" t="s">
        <v>245</v>
      </c>
      <c r="K109" t="s">
        <v>2816</v>
      </c>
      <c r="L109">
        <v>600</v>
      </c>
      <c r="M109">
        <v>600</v>
      </c>
      <c r="N109">
        <v>11</v>
      </c>
      <c r="O109">
        <v>21</v>
      </c>
      <c r="P109">
        <v>700</v>
      </c>
      <c r="Q109" t="s">
        <v>137</v>
      </c>
      <c r="R109" t="s">
        <v>137</v>
      </c>
      <c r="S109">
        <v>12.465</v>
      </c>
      <c r="T109">
        <v>6.75</v>
      </c>
      <c r="U109">
        <v>10</v>
      </c>
      <c r="V109">
        <v>1.5720000000000001</v>
      </c>
      <c r="W109">
        <v>14.037000000000001</v>
      </c>
      <c r="X109">
        <v>336</v>
      </c>
      <c r="Y109">
        <v>645</v>
      </c>
      <c r="Z109">
        <v>0.57599999999999996</v>
      </c>
      <c r="AA109">
        <v>0.57599999999999996</v>
      </c>
      <c r="AB109">
        <v>0.83099999999999996</v>
      </c>
      <c r="AC109">
        <v>1</v>
      </c>
      <c r="AD109">
        <v>0.55500000000000005</v>
      </c>
      <c r="AE109">
        <v>0.91</v>
      </c>
      <c r="AF109">
        <v>0.91</v>
      </c>
      <c r="AG109">
        <v>1.3120000000000001</v>
      </c>
      <c r="AH109">
        <v>1</v>
      </c>
      <c r="AI109">
        <v>0.876</v>
      </c>
      <c r="AJ109">
        <v>1</v>
      </c>
    </row>
    <row r="110" spans="1:36">
      <c r="A110">
        <v>1</v>
      </c>
      <c r="B110" t="s">
        <v>2947</v>
      </c>
      <c r="C110" t="s">
        <v>2948</v>
      </c>
      <c r="D110" t="s">
        <v>2949</v>
      </c>
      <c r="E110" t="s">
        <v>2950</v>
      </c>
      <c r="F110" t="s">
        <v>2813</v>
      </c>
      <c r="G110" t="s">
        <v>2814</v>
      </c>
      <c r="H110">
        <v>7674143</v>
      </c>
      <c r="I110" t="s">
        <v>2951</v>
      </c>
      <c r="J110" t="s">
        <v>245</v>
      </c>
      <c r="K110" t="s">
        <v>2816</v>
      </c>
      <c r="L110">
        <v>600</v>
      </c>
      <c r="M110">
        <v>600</v>
      </c>
      <c r="N110">
        <v>11</v>
      </c>
      <c r="O110">
        <v>27</v>
      </c>
      <c r="P110">
        <v>900</v>
      </c>
      <c r="Q110" t="s">
        <v>137</v>
      </c>
      <c r="R110" t="s">
        <v>137</v>
      </c>
      <c r="S110">
        <v>15.622999999999999</v>
      </c>
      <c r="T110">
        <v>7.5</v>
      </c>
      <c r="U110">
        <v>10</v>
      </c>
      <c r="V110">
        <v>1.796</v>
      </c>
      <c r="W110">
        <v>17.419</v>
      </c>
      <c r="X110">
        <v>432</v>
      </c>
      <c r="Y110">
        <v>829</v>
      </c>
      <c r="Z110">
        <v>0.71499999999999997</v>
      </c>
      <c r="AA110">
        <v>0.71499999999999997</v>
      </c>
      <c r="AB110">
        <v>0.94899999999999995</v>
      </c>
      <c r="AC110">
        <v>1</v>
      </c>
      <c r="AD110">
        <v>0.69499999999999995</v>
      </c>
      <c r="AE110">
        <v>0.879</v>
      </c>
      <c r="AF110">
        <v>0.879</v>
      </c>
      <c r="AG110">
        <v>1.167</v>
      </c>
      <c r="AH110">
        <v>1</v>
      </c>
      <c r="AI110">
        <v>0.85399999999999998</v>
      </c>
      <c r="AJ110">
        <v>1</v>
      </c>
    </row>
    <row r="111" spans="1:36">
      <c r="A111">
        <v>1</v>
      </c>
      <c r="B111" t="s">
        <v>2957</v>
      </c>
      <c r="C111" t="s">
        <v>2958</v>
      </c>
      <c r="D111" t="s">
        <v>2959</v>
      </c>
      <c r="E111" t="s">
        <v>2960</v>
      </c>
      <c r="F111" t="s">
        <v>2813</v>
      </c>
      <c r="G111" t="s">
        <v>2814</v>
      </c>
      <c r="H111">
        <v>7674144</v>
      </c>
      <c r="I111" t="s">
        <v>2961</v>
      </c>
      <c r="J111" t="s">
        <v>245</v>
      </c>
      <c r="K111" t="s">
        <v>2816</v>
      </c>
      <c r="L111">
        <v>600</v>
      </c>
      <c r="M111">
        <v>600</v>
      </c>
      <c r="N111">
        <v>11</v>
      </c>
      <c r="O111">
        <v>33</v>
      </c>
      <c r="P111">
        <v>1100</v>
      </c>
      <c r="Q111" t="s">
        <v>137</v>
      </c>
      <c r="R111" t="s">
        <v>137</v>
      </c>
      <c r="S111">
        <v>18.701000000000001</v>
      </c>
      <c r="T111">
        <v>8.25</v>
      </c>
      <c r="U111">
        <v>10</v>
      </c>
      <c r="V111">
        <v>2.02</v>
      </c>
      <c r="W111">
        <v>20.722000000000001</v>
      </c>
      <c r="X111">
        <v>528</v>
      </c>
      <c r="Y111">
        <v>1013</v>
      </c>
      <c r="Z111">
        <v>0.85</v>
      </c>
      <c r="AA111">
        <v>0.85</v>
      </c>
      <c r="AB111">
        <v>1.0680000000000001</v>
      </c>
      <c r="AC111">
        <v>1</v>
      </c>
      <c r="AD111">
        <v>0.83199999999999996</v>
      </c>
      <c r="AE111">
        <v>0.85499999999999998</v>
      </c>
      <c r="AF111">
        <v>0.85499999999999998</v>
      </c>
      <c r="AG111">
        <v>1.0740000000000001</v>
      </c>
      <c r="AH111">
        <v>1</v>
      </c>
      <c r="AI111">
        <v>0.83699999999999997</v>
      </c>
      <c r="AJ111">
        <v>1</v>
      </c>
    </row>
    <row r="112" spans="1:36">
      <c r="A112">
        <v>1</v>
      </c>
      <c r="B112" t="s">
        <v>2967</v>
      </c>
      <c r="C112" t="s">
        <v>2968</v>
      </c>
      <c r="D112" t="s">
        <v>2969</v>
      </c>
      <c r="E112" t="s">
        <v>2970</v>
      </c>
      <c r="F112" t="s">
        <v>2813</v>
      </c>
      <c r="G112" t="s">
        <v>2814</v>
      </c>
      <c r="H112">
        <v>7674145</v>
      </c>
      <c r="I112" t="s">
        <v>2971</v>
      </c>
      <c r="J112" t="s">
        <v>245</v>
      </c>
      <c r="K112" t="s">
        <v>2816</v>
      </c>
      <c r="L112">
        <v>600</v>
      </c>
      <c r="M112">
        <v>600</v>
      </c>
      <c r="N112">
        <v>11</v>
      </c>
      <c r="O112">
        <v>39</v>
      </c>
      <c r="P112">
        <v>1300</v>
      </c>
      <c r="Q112" t="s">
        <v>137</v>
      </c>
      <c r="R112" t="s">
        <v>137</v>
      </c>
      <c r="S112">
        <v>21.779</v>
      </c>
      <c r="T112">
        <v>9.75</v>
      </c>
      <c r="U112">
        <v>10</v>
      </c>
      <c r="V112">
        <v>2.3199999999999998</v>
      </c>
      <c r="W112">
        <v>24.099</v>
      </c>
      <c r="X112">
        <v>624</v>
      </c>
      <c r="Y112">
        <v>1197</v>
      </c>
      <c r="Z112">
        <v>0.98899999999999999</v>
      </c>
      <c r="AA112">
        <v>0.98899999999999999</v>
      </c>
      <c r="AB112">
        <v>1.226</v>
      </c>
      <c r="AC112">
        <v>1</v>
      </c>
      <c r="AD112">
        <v>0.96899999999999997</v>
      </c>
      <c r="AE112">
        <v>0.84199999999999997</v>
      </c>
      <c r="AF112">
        <v>0.84199999999999997</v>
      </c>
      <c r="AG112">
        <v>1.0429999999999999</v>
      </c>
      <c r="AH112">
        <v>1</v>
      </c>
      <c r="AI112">
        <v>0.82499999999999996</v>
      </c>
      <c r="AJ112">
        <v>1</v>
      </c>
    </row>
    <row r="113" spans="1:36">
      <c r="A113">
        <v>1</v>
      </c>
      <c r="B113" t="s">
        <v>2977</v>
      </c>
      <c r="C113" t="s">
        <v>2978</v>
      </c>
      <c r="D113" t="s">
        <v>2979</v>
      </c>
      <c r="E113" t="s">
        <v>2980</v>
      </c>
      <c r="F113" t="s">
        <v>2813</v>
      </c>
      <c r="G113" t="s">
        <v>2814</v>
      </c>
      <c r="H113">
        <v>7674146</v>
      </c>
      <c r="I113" t="s">
        <v>2981</v>
      </c>
      <c r="J113" t="s">
        <v>245</v>
      </c>
      <c r="K113" t="s">
        <v>2816</v>
      </c>
      <c r="L113">
        <v>700</v>
      </c>
      <c r="M113">
        <v>700</v>
      </c>
      <c r="N113">
        <v>11</v>
      </c>
      <c r="O113">
        <v>12</v>
      </c>
      <c r="P113">
        <v>400</v>
      </c>
      <c r="Q113" t="s">
        <v>137</v>
      </c>
      <c r="R113" t="s">
        <v>137</v>
      </c>
      <c r="S113">
        <v>9.0039999999999996</v>
      </c>
      <c r="T113">
        <v>9</v>
      </c>
      <c r="U113">
        <v>10</v>
      </c>
      <c r="V113">
        <v>1.6279999999999999</v>
      </c>
      <c r="W113">
        <v>10.632</v>
      </c>
      <c r="X113">
        <v>216</v>
      </c>
      <c r="Y113">
        <v>418</v>
      </c>
      <c r="Z113">
        <v>0.436</v>
      </c>
      <c r="AA113">
        <v>0.436</v>
      </c>
      <c r="AB113">
        <v>0.86</v>
      </c>
      <c r="AC113">
        <v>1</v>
      </c>
      <c r="AD113">
        <v>0.40100000000000002</v>
      </c>
      <c r="AE113">
        <v>1.0640000000000001</v>
      </c>
      <c r="AF113">
        <v>1.0640000000000001</v>
      </c>
      <c r="AG113">
        <v>2.0979999999999999</v>
      </c>
      <c r="AH113">
        <v>1</v>
      </c>
      <c r="AI113">
        <v>0.97699999999999998</v>
      </c>
      <c r="AJ113">
        <v>1</v>
      </c>
    </row>
    <row r="114" spans="1:36">
      <c r="A114">
        <v>1</v>
      </c>
      <c r="B114" t="s">
        <v>2982</v>
      </c>
      <c r="C114" t="s">
        <v>2983</v>
      </c>
      <c r="D114" t="s">
        <v>2984</v>
      </c>
      <c r="E114" t="s">
        <v>2985</v>
      </c>
      <c r="F114" t="s">
        <v>2813</v>
      </c>
      <c r="G114" t="s">
        <v>2814</v>
      </c>
      <c r="H114">
        <v>7674147</v>
      </c>
      <c r="I114" t="s">
        <v>2986</v>
      </c>
      <c r="J114" t="s">
        <v>245</v>
      </c>
      <c r="K114" t="s">
        <v>2816</v>
      </c>
      <c r="L114">
        <v>700</v>
      </c>
      <c r="M114">
        <v>700</v>
      </c>
      <c r="N114">
        <v>11</v>
      </c>
      <c r="O114">
        <v>15</v>
      </c>
      <c r="P114">
        <v>500</v>
      </c>
      <c r="Q114" t="s">
        <v>137</v>
      </c>
      <c r="R114" t="s">
        <v>137</v>
      </c>
      <c r="S114">
        <v>10.801</v>
      </c>
      <c r="T114">
        <v>9.75</v>
      </c>
      <c r="U114">
        <v>10</v>
      </c>
      <c r="V114">
        <v>1.788</v>
      </c>
      <c r="W114">
        <v>12.589</v>
      </c>
      <c r="X114">
        <v>270</v>
      </c>
      <c r="Y114">
        <v>522</v>
      </c>
      <c r="Z114">
        <v>0.51700000000000002</v>
      </c>
      <c r="AA114">
        <v>0.51700000000000002</v>
      </c>
      <c r="AB114">
        <v>0.94499999999999995</v>
      </c>
      <c r="AC114">
        <v>1</v>
      </c>
      <c r="AD114">
        <v>0.48099999999999998</v>
      </c>
      <c r="AE114">
        <v>1.0089999999999999</v>
      </c>
      <c r="AF114">
        <v>1.0089999999999999</v>
      </c>
      <c r="AG114">
        <v>1.845</v>
      </c>
      <c r="AH114">
        <v>1</v>
      </c>
      <c r="AI114">
        <v>0.93799999999999994</v>
      </c>
      <c r="AJ114">
        <v>1</v>
      </c>
    </row>
    <row r="115" spans="1:36">
      <c r="A115">
        <v>1</v>
      </c>
      <c r="B115" t="s">
        <v>2992</v>
      </c>
      <c r="C115" t="s">
        <v>2993</v>
      </c>
      <c r="D115" t="s">
        <v>2994</v>
      </c>
      <c r="E115" t="s">
        <v>2995</v>
      </c>
      <c r="F115" t="s">
        <v>2813</v>
      </c>
      <c r="G115" t="s">
        <v>2814</v>
      </c>
      <c r="H115">
        <v>7674148</v>
      </c>
      <c r="I115" t="s">
        <v>2996</v>
      </c>
      <c r="J115" t="s">
        <v>245</v>
      </c>
      <c r="K115" t="s">
        <v>2816</v>
      </c>
      <c r="L115">
        <v>700</v>
      </c>
      <c r="M115">
        <v>700</v>
      </c>
      <c r="N115">
        <v>11</v>
      </c>
      <c r="O115">
        <v>21</v>
      </c>
      <c r="P115">
        <v>700</v>
      </c>
      <c r="Q115" t="s">
        <v>137</v>
      </c>
      <c r="R115" t="s">
        <v>137</v>
      </c>
      <c r="S115">
        <v>14.395</v>
      </c>
      <c r="T115">
        <v>9</v>
      </c>
      <c r="U115">
        <v>10</v>
      </c>
      <c r="V115">
        <v>1.8839999999999999</v>
      </c>
      <c r="W115">
        <v>16.277999999999999</v>
      </c>
      <c r="X115">
        <v>378</v>
      </c>
      <c r="Y115">
        <v>731</v>
      </c>
      <c r="Z115">
        <v>0.66800000000000004</v>
      </c>
      <c r="AA115">
        <v>0.66800000000000004</v>
      </c>
      <c r="AB115">
        <v>0.995</v>
      </c>
      <c r="AC115">
        <v>1</v>
      </c>
      <c r="AD115">
        <v>0.64</v>
      </c>
      <c r="AE115">
        <v>0.93100000000000005</v>
      </c>
      <c r="AF115">
        <v>0.93100000000000005</v>
      </c>
      <c r="AG115">
        <v>1.387</v>
      </c>
      <c r="AH115">
        <v>1</v>
      </c>
      <c r="AI115">
        <v>0.89300000000000002</v>
      </c>
      <c r="AJ115">
        <v>1</v>
      </c>
    </row>
    <row r="116" spans="1:36">
      <c r="A116">
        <v>1</v>
      </c>
      <c r="B116" t="s">
        <v>3002</v>
      </c>
      <c r="C116" t="s">
        <v>3003</v>
      </c>
      <c r="D116" t="s">
        <v>3004</v>
      </c>
      <c r="E116" t="s">
        <v>3005</v>
      </c>
      <c r="F116" t="s">
        <v>2813</v>
      </c>
      <c r="G116" t="s">
        <v>2814</v>
      </c>
      <c r="H116">
        <v>7674149</v>
      </c>
      <c r="I116" t="s">
        <v>3006</v>
      </c>
      <c r="J116" t="s">
        <v>245</v>
      </c>
      <c r="K116" t="s">
        <v>2816</v>
      </c>
      <c r="L116">
        <v>700</v>
      </c>
      <c r="M116">
        <v>700</v>
      </c>
      <c r="N116">
        <v>11</v>
      </c>
      <c r="O116">
        <v>27</v>
      </c>
      <c r="P116">
        <v>900</v>
      </c>
      <c r="Q116" t="s">
        <v>137</v>
      </c>
      <c r="R116" t="s">
        <v>137</v>
      </c>
      <c r="S116">
        <v>18.068000000000001</v>
      </c>
      <c r="T116">
        <v>9.75</v>
      </c>
      <c r="U116">
        <v>10</v>
      </c>
      <c r="V116">
        <v>2.129</v>
      </c>
      <c r="W116">
        <v>20.196999999999999</v>
      </c>
      <c r="X116">
        <v>486</v>
      </c>
      <c r="Y116">
        <v>940</v>
      </c>
      <c r="Z116">
        <v>0.82899999999999996</v>
      </c>
      <c r="AA116">
        <v>0.82899999999999996</v>
      </c>
      <c r="AB116">
        <v>1.125</v>
      </c>
      <c r="AC116">
        <v>1</v>
      </c>
      <c r="AD116">
        <v>0.80400000000000005</v>
      </c>
      <c r="AE116">
        <v>0.89800000000000002</v>
      </c>
      <c r="AF116">
        <v>0.89800000000000002</v>
      </c>
      <c r="AG116">
        <v>1.2190000000000001</v>
      </c>
      <c r="AH116">
        <v>1</v>
      </c>
      <c r="AI116">
        <v>0.871</v>
      </c>
      <c r="AJ116">
        <v>1</v>
      </c>
    </row>
    <row r="117" spans="1:36">
      <c r="A117">
        <v>1</v>
      </c>
      <c r="B117" t="s">
        <v>3012</v>
      </c>
      <c r="C117" t="s">
        <v>3013</v>
      </c>
      <c r="D117" t="s">
        <v>3014</v>
      </c>
      <c r="E117" t="s">
        <v>3015</v>
      </c>
      <c r="F117" t="s">
        <v>2813</v>
      </c>
      <c r="G117" t="s">
        <v>2814</v>
      </c>
      <c r="H117">
        <v>7674150</v>
      </c>
      <c r="I117" t="s">
        <v>3016</v>
      </c>
      <c r="J117" t="s">
        <v>245</v>
      </c>
      <c r="K117" t="s">
        <v>2816</v>
      </c>
      <c r="L117">
        <v>700</v>
      </c>
      <c r="M117">
        <v>700</v>
      </c>
      <c r="N117">
        <v>11</v>
      </c>
      <c r="O117">
        <v>33</v>
      </c>
      <c r="P117">
        <v>1100</v>
      </c>
      <c r="Q117" t="s">
        <v>137</v>
      </c>
      <c r="R117" t="s">
        <v>137</v>
      </c>
      <c r="S117">
        <v>21.661999999999999</v>
      </c>
      <c r="T117">
        <v>11.25</v>
      </c>
      <c r="U117">
        <v>10</v>
      </c>
      <c r="V117">
        <v>2.4489999999999998</v>
      </c>
      <c r="W117">
        <v>24.111000000000001</v>
      </c>
      <c r="X117">
        <v>594</v>
      </c>
      <c r="Y117">
        <v>1148</v>
      </c>
      <c r="Z117">
        <v>0.98899999999999999</v>
      </c>
      <c r="AA117">
        <v>0.98899999999999999</v>
      </c>
      <c r="AB117">
        <v>1.294</v>
      </c>
      <c r="AC117">
        <v>1</v>
      </c>
      <c r="AD117">
        <v>0.96399999999999997</v>
      </c>
      <c r="AE117">
        <v>0.878</v>
      </c>
      <c r="AF117">
        <v>0.878</v>
      </c>
      <c r="AG117">
        <v>1.149</v>
      </c>
      <c r="AH117">
        <v>1</v>
      </c>
      <c r="AI117">
        <v>0.85499999999999998</v>
      </c>
      <c r="AJ117">
        <v>1</v>
      </c>
    </row>
    <row r="118" spans="1:36">
      <c r="A118">
        <v>1</v>
      </c>
      <c r="B118" t="s">
        <v>3022</v>
      </c>
      <c r="C118" t="s">
        <v>3023</v>
      </c>
      <c r="D118" t="s">
        <v>3024</v>
      </c>
      <c r="E118" t="s">
        <v>3025</v>
      </c>
      <c r="F118" t="s">
        <v>2813</v>
      </c>
      <c r="G118" t="s">
        <v>2814</v>
      </c>
      <c r="H118">
        <v>7674151</v>
      </c>
      <c r="I118" t="s">
        <v>3026</v>
      </c>
      <c r="J118" t="s">
        <v>245</v>
      </c>
      <c r="K118" t="s">
        <v>2816</v>
      </c>
      <c r="L118">
        <v>700</v>
      </c>
      <c r="M118">
        <v>700</v>
      </c>
      <c r="N118">
        <v>11</v>
      </c>
      <c r="O118">
        <v>39</v>
      </c>
      <c r="P118">
        <v>1300</v>
      </c>
      <c r="Q118" t="s">
        <v>137</v>
      </c>
      <c r="R118" t="s">
        <v>137</v>
      </c>
      <c r="S118">
        <v>25.256</v>
      </c>
      <c r="T118">
        <v>12.75</v>
      </c>
      <c r="U118">
        <v>10</v>
      </c>
      <c r="V118">
        <v>2.7690000000000001</v>
      </c>
      <c r="W118">
        <v>28.024999999999999</v>
      </c>
      <c r="X118">
        <v>702</v>
      </c>
      <c r="Y118">
        <v>1357</v>
      </c>
      <c r="Z118">
        <v>1.1499999999999999</v>
      </c>
      <c r="AA118">
        <v>1.1499999999999999</v>
      </c>
      <c r="AB118">
        <v>1.4630000000000001</v>
      </c>
      <c r="AC118">
        <v>1</v>
      </c>
      <c r="AD118">
        <v>1.1240000000000001</v>
      </c>
      <c r="AE118">
        <v>0.86399999999999999</v>
      </c>
      <c r="AF118">
        <v>0.86399999999999999</v>
      </c>
      <c r="AG118">
        <v>1.099</v>
      </c>
      <c r="AH118">
        <v>1</v>
      </c>
      <c r="AI118">
        <v>0.84399999999999997</v>
      </c>
      <c r="AJ118">
        <v>1</v>
      </c>
    </row>
    <row r="119" spans="1:36">
      <c r="A119">
        <v>1</v>
      </c>
      <c r="B119" t="s">
        <v>3031</v>
      </c>
      <c r="C119" t="s">
        <v>3032</v>
      </c>
      <c r="D119" t="s">
        <v>3033</v>
      </c>
      <c r="E119" t="s">
        <v>3034</v>
      </c>
      <c r="F119" t="s">
        <v>2813</v>
      </c>
      <c r="G119" t="s">
        <v>2814</v>
      </c>
      <c r="H119">
        <v>7674152</v>
      </c>
      <c r="I119" t="s">
        <v>3035</v>
      </c>
      <c r="J119" t="s">
        <v>245</v>
      </c>
      <c r="K119" t="s">
        <v>2816</v>
      </c>
      <c r="L119">
        <v>900</v>
      </c>
      <c r="M119">
        <v>900</v>
      </c>
      <c r="N119">
        <v>11</v>
      </c>
      <c r="O119">
        <v>12</v>
      </c>
      <c r="P119">
        <v>400</v>
      </c>
      <c r="Q119" t="s">
        <v>137</v>
      </c>
      <c r="R119" t="s">
        <v>137</v>
      </c>
      <c r="S119">
        <v>11.292</v>
      </c>
      <c r="T119">
        <v>9.75</v>
      </c>
      <c r="U119">
        <v>10</v>
      </c>
      <c r="V119">
        <v>1.8220000000000001</v>
      </c>
      <c r="W119">
        <v>13.114000000000001</v>
      </c>
      <c r="X119">
        <v>268</v>
      </c>
      <c r="Y119">
        <v>521</v>
      </c>
      <c r="Z119">
        <v>0.53800000000000003</v>
      </c>
      <c r="AA119">
        <v>0.53800000000000003</v>
      </c>
      <c r="AB119">
        <v>0.96299999999999997</v>
      </c>
      <c r="AC119">
        <v>1</v>
      </c>
      <c r="AD119">
        <v>0.502</v>
      </c>
      <c r="AE119">
        <v>1.0529999999999999</v>
      </c>
      <c r="AF119">
        <v>1.0529999999999999</v>
      </c>
      <c r="AG119">
        <v>1.883</v>
      </c>
      <c r="AH119">
        <v>1</v>
      </c>
      <c r="AI119">
        <v>0.98299999999999998</v>
      </c>
      <c r="AJ119">
        <v>1</v>
      </c>
    </row>
    <row r="120" spans="1:36">
      <c r="A120">
        <v>1</v>
      </c>
      <c r="B120" t="s">
        <v>3036</v>
      </c>
      <c r="C120" t="s">
        <v>3037</v>
      </c>
      <c r="D120" t="s">
        <v>3038</v>
      </c>
      <c r="E120" t="s">
        <v>3039</v>
      </c>
      <c r="F120" t="s">
        <v>2813</v>
      </c>
      <c r="G120" t="s">
        <v>2814</v>
      </c>
      <c r="H120">
        <v>7674153</v>
      </c>
      <c r="I120" t="s">
        <v>3040</v>
      </c>
      <c r="J120" t="s">
        <v>245</v>
      </c>
      <c r="K120" t="s">
        <v>2816</v>
      </c>
      <c r="L120">
        <v>900</v>
      </c>
      <c r="M120">
        <v>900</v>
      </c>
      <c r="N120">
        <v>11</v>
      </c>
      <c r="O120">
        <v>15</v>
      </c>
      <c r="P120">
        <v>500</v>
      </c>
      <c r="Q120" t="s">
        <v>137</v>
      </c>
      <c r="R120" t="s">
        <v>137</v>
      </c>
      <c r="S120">
        <v>13.598000000000001</v>
      </c>
      <c r="T120">
        <v>11.25</v>
      </c>
      <c r="U120">
        <v>10</v>
      </c>
      <c r="V120">
        <v>2.0790000000000002</v>
      </c>
      <c r="W120">
        <v>15.676</v>
      </c>
      <c r="X120">
        <v>335</v>
      </c>
      <c r="Y120">
        <v>651</v>
      </c>
      <c r="Z120">
        <v>0.64300000000000002</v>
      </c>
      <c r="AA120">
        <v>0.64300000000000002</v>
      </c>
      <c r="AB120">
        <v>1.0980000000000001</v>
      </c>
      <c r="AC120">
        <v>1</v>
      </c>
      <c r="AD120">
        <v>0.60499999999999998</v>
      </c>
      <c r="AE120">
        <v>1.0069999999999999</v>
      </c>
      <c r="AF120">
        <v>1.0069999999999999</v>
      </c>
      <c r="AG120">
        <v>1.7190000000000001</v>
      </c>
      <c r="AH120">
        <v>1</v>
      </c>
      <c r="AI120">
        <v>0.94699999999999995</v>
      </c>
      <c r="AJ120">
        <v>1</v>
      </c>
    </row>
    <row r="121" spans="1:36">
      <c r="A121">
        <v>1</v>
      </c>
      <c r="B121" t="s">
        <v>3046</v>
      </c>
      <c r="C121" t="s">
        <v>3047</v>
      </c>
      <c r="D121" t="s">
        <v>3048</v>
      </c>
      <c r="E121" t="s">
        <v>3049</v>
      </c>
      <c r="F121" t="s">
        <v>2813</v>
      </c>
      <c r="G121" t="s">
        <v>2814</v>
      </c>
      <c r="H121">
        <v>7674154</v>
      </c>
      <c r="I121" t="s">
        <v>3050</v>
      </c>
      <c r="J121" t="s">
        <v>245</v>
      </c>
      <c r="K121" t="s">
        <v>2816</v>
      </c>
      <c r="L121">
        <v>900</v>
      </c>
      <c r="M121">
        <v>900</v>
      </c>
      <c r="N121">
        <v>11</v>
      </c>
      <c r="O121">
        <v>21</v>
      </c>
      <c r="P121">
        <v>700</v>
      </c>
      <c r="Q121" t="s">
        <v>137</v>
      </c>
      <c r="R121" t="s">
        <v>137</v>
      </c>
      <c r="S121">
        <v>18.209</v>
      </c>
      <c r="T121">
        <v>9</v>
      </c>
      <c r="U121">
        <v>10</v>
      </c>
      <c r="V121">
        <v>2.0659999999999998</v>
      </c>
      <c r="W121">
        <v>20.274999999999999</v>
      </c>
      <c r="X121">
        <v>468</v>
      </c>
      <c r="Y121">
        <v>911</v>
      </c>
      <c r="Z121">
        <v>0.83199999999999996</v>
      </c>
      <c r="AA121">
        <v>0.83199999999999996</v>
      </c>
      <c r="AB121">
        <v>1.0920000000000001</v>
      </c>
      <c r="AC121">
        <v>1</v>
      </c>
      <c r="AD121">
        <v>0.81</v>
      </c>
      <c r="AE121">
        <v>0.93100000000000005</v>
      </c>
      <c r="AF121">
        <v>0.93100000000000005</v>
      </c>
      <c r="AG121">
        <v>1.2210000000000001</v>
      </c>
      <c r="AH121">
        <v>1</v>
      </c>
      <c r="AI121">
        <v>0.90600000000000003</v>
      </c>
      <c r="AJ121">
        <v>1</v>
      </c>
    </row>
    <row r="122" spans="1:36">
      <c r="A122">
        <v>1</v>
      </c>
      <c r="B122" t="s">
        <v>3056</v>
      </c>
      <c r="C122" t="s">
        <v>3057</v>
      </c>
      <c r="D122" t="s">
        <v>3058</v>
      </c>
      <c r="E122" t="s">
        <v>3059</v>
      </c>
      <c r="F122" t="s">
        <v>2813</v>
      </c>
      <c r="G122" t="s">
        <v>2814</v>
      </c>
      <c r="H122">
        <v>7674156</v>
      </c>
      <c r="I122" t="s">
        <v>3060</v>
      </c>
      <c r="J122" t="s">
        <v>245</v>
      </c>
      <c r="K122" t="s">
        <v>2816</v>
      </c>
      <c r="L122">
        <v>900</v>
      </c>
      <c r="M122">
        <v>900</v>
      </c>
      <c r="N122">
        <v>11</v>
      </c>
      <c r="O122">
        <v>27</v>
      </c>
      <c r="P122">
        <v>900</v>
      </c>
      <c r="Q122" t="s">
        <v>137</v>
      </c>
      <c r="R122" t="s">
        <v>137</v>
      </c>
      <c r="S122">
        <v>22.901</v>
      </c>
      <c r="T122">
        <v>11.25</v>
      </c>
      <c r="U122">
        <v>10</v>
      </c>
      <c r="V122">
        <v>2.5030000000000001</v>
      </c>
      <c r="W122">
        <v>25.404</v>
      </c>
      <c r="X122">
        <v>602</v>
      </c>
      <c r="Y122">
        <v>1172</v>
      </c>
      <c r="Z122">
        <v>1.042</v>
      </c>
      <c r="AA122">
        <v>1.042</v>
      </c>
      <c r="AB122">
        <v>1.323</v>
      </c>
      <c r="AC122">
        <v>1</v>
      </c>
      <c r="AD122">
        <v>1.0189999999999999</v>
      </c>
      <c r="AE122">
        <v>0.90600000000000003</v>
      </c>
      <c r="AF122">
        <v>0.90600000000000003</v>
      </c>
      <c r="AG122">
        <v>1.1499999999999999</v>
      </c>
      <c r="AH122">
        <v>1</v>
      </c>
      <c r="AI122">
        <v>0.88600000000000001</v>
      </c>
      <c r="AJ122">
        <v>1</v>
      </c>
    </row>
    <row r="123" spans="1:36">
      <c r="A123">
        <v>1</v>
      </c>
      <c r="B123" t="s">
        <v>3066</v>
      </c>
      <c r="C123" t="s">
        <v>3067</v>
      </c>
      <c r="D123" t="s">
        <v>3068</v>
      </c>
      <c r="E123" t="s">
        <v>3069</v>
      </c>
      <c r="F123" t="s">
        <v>2813</v>
      </c>
      <c r="G123" t="s">
        <v>2814</v>
      </c>
      <c r="H123">
        <v>7674157</v>
      </c>
      <c r="I123" t="s">
        <v>3070</v>
      </c>
      <c r="J123" t="s">
        <v>245</v>
      </c>
      <c r="K123" t="s">
        <v>2816</v>
      </c>
      <c r="L123">
        <v>900</v>
      </c>
      <c r="M123">
        <v>900</v>
      </c>
      <c r="N123">
        <v>11</v>
      </c>
      <c r="O123">
        <v>33</v>
      </c>
      <c r="P123">
        <v>1100</v>
      </c>
      <c r="Q123" t="s">
        <v>137</v>
      </c>
      <c r="R123" t="s">
        <v>137</v>
      </c>
      <c r="S123">
        <v>27.512</v>
      </c>
      <c r="T123">
        <v>12.75</v>
      </c>
      <c r="U123">
        <v>10</v>
      </c>
      <c r="V123">
        <v>2.8650000000000002</v>
      </c>
      <c r="W123">
        <v>30.376999999999999</v>
      </c>
      <c r="X123">
        <v>736</v>
      </c>
      <c r="Y123">
        <v>1432</v>
      </c>
      <c r="Z123">
        <v>1.2470000000000001</v>
      </c>
      <c r="AA123">
        <v>1.2470000000000001</v>
      </c>
      <c r="AB123">
        <v>1.514</v>
      </c>
      <c r="AC123">
        <v>1</v>
      </c>
      <c r="AD123">
        <v>1.224</v>
      </c>
      <c r="AE123">
        <v>0.88700000000000001</v>
      </c>
      <c r="AF123">
        <v>0.88700000000000001</v>
      </c>
      <c r="AG123">
        <v>1.077</v>
      </c>
      <c r="AH123">
        <v>1</v>
      </c>
      <c r="AI123">
        <v>0.871</v>
      </c>
      <c r="AJ123">
        <v>1</v>
      </c>
    </row>
    <row r="124" spans="1:36">
      <c r="A124">
        <v>1</v>
      </c>
      <c r="B124" t="s">
        <v>3076</v>
      </c>
      <c r="C124" t="s">
        <v>3077</v>
      </c>
      <c r="D124" t="s">
        <v>3078</v>
      </c>
      <c r="E124" t="s">
        <v>3079</v>
      </c>
      <c r="F124" t="s">
        <v>2813</v>
      </c>
      <c r="G124" t="s">
        <v>2814</v>
      </c>
      <c r="H124">
        <v>7674158</v>
      </c>
      <c r="I124" t="s">
        <v>3080</v>
      </c>
      <c r="J124" t="s">
        <v>245</v>
      </c>
      <c r="K124" t="s">
        <v>2816</v>
      </c>
      <c r="L124">
        <v>900</v>
      </c>
      <c r="M124">
        <v>900</v>
      </c>
      <c r="N124">
        <v>11</v>
      </c>
      <c r="O124">
        <v>39</v>
      </c>
      <c r="P124">
        <v>1300</v>
      </c>
      <c r="Q124" t="s">
        <v>137</v>
      </c>
      <c r="R124" t="s">
        <v>137</v>
      </c>
      <c r="S124">
        <v>32.124000000000002</v>
      </c>
      <c r="T124">
        <v>14.25</v>
      </c>
      <c r="U124">
        <v>10</v>
      </c>
      <c r="V124">
        <v>3.2280000000000002</v>
      </c>
      <c r="W124">
        <v>35.350999999999999</v>
      </c>
      <c r="X124">
        <v>870</v>
      </c>
      <c r="Y124">
        <v>1693</v>
      </c>
      <c r="Z124">
        <v>1.4510000000000001</v>
      </c>
      <c r="AA124">
        <v>1.4510000000000001</v>
      </c>
      <c r="AB124">
        <v>1.7050000000000001</v>
      </c>
      <c r="AC124">
        <v>1</v>
      </c>
      <c r="AD124">
        <v>1.429</v>
      </c>
      <c r="AE124">
        <v>0.873</v>
      </c>
      <c r="AF124">
        <v>0.873</v>
      </c>
      <c r="AG124">
        <v>1.0269999999999999</v>
      </c>
      <c r="AH124">
        <v>1</v>
      </c>
      <c r="AI124">
        <v>0.86</v>
      </c>
      <c r="AJ124">
        <v>1</v>
      </c>
    </row>
    <row r="125" spans="1:36">
      <c r="A125">
        <v>1</v>
      </c>
      <c r="B125" t="s">
        <v>3613</v>
      </c>
      <c r="C125" t="s">
        <v>3614</v>
      </c>
      <c r="D125" t="s">
        <v>3615</v>
      </c>
      <c r="E125" t="s">
        <v>3616</v>
      </c>
      <c r="F125" t="s">
        <v>2813</v>
      </c>
      <c r="G125" t="s">
        <v>3617</v>
      </c>
      <c r="H125">
        <v>7674159</v>
      </c>
      <c r="I125" t="s">
        <v>3618</v>
      </c>
      <c r="J125" t="s">
        <v>245</v>
      </c>
      <c r="K125" t="s">
        <v>3619</v>
      </c>
      <c r="L125">
        <v>300</v>
      </c>
      <c r="M125">
        <v>300</v>
      </c>
      <c r="N125">
        <v>21</v>
      </c>
      <c r="O125">
        <v>12</v>
      </c>
      <c r="P125">
        <v>400</v>
      </c>
      <c r="Q125" t="s">
        <v>137</v>
      </c>
      <c r="R125" t="s">
        <v>137</v>
      </c>
      <c r="S125">
        <v>6.7939999999999996</v>
      </c>
      <c r="T125">
        <v>6.75</v>
      </c>
      <c r="U125">
        <v>10</v>
      </c>
      <c r="V125">
        <v>1.202</v>
      </c>
      <c r="W125">
        <v>7.9960000000000004</v>
      </c>
      <c r="X125">
        <v>143</v>
      </c>
      <c r="Y125">
        <v>276</v>
      </c>
      <c r="Z125">
        <v>0.32800000000000001</v>
      </c>
      <c r="AA125">
        <v>0.32800000000000001</v>
      </c>
      <c r="AB125">
        <v>0.63500000000000001</v>
      </c>
      <c r="AC125">
        <v>1</v>
      </c>
      <c r="AD125">
        <v>0.30199999999999999</v>
      </c>
      <c r="AE125">
        <v>1.2110000000000001</v>
      </c>
      <c r="AF125">
        <v>1.2110000000000001</v>
      </c>
      <c r="AG125">
        <v>2.3450000000000002</v>
      </c>
      <c r="AH125">
        <v>1</v>
      </c>
      <c r="AI125">
        <v>1.1160000000000001</v>
      </c>
      <c r="AJ125">
        <v>1</v>
      </c>
    </row>
    <row r="126" spans="1:36">
      <c r="A126">
        <v>1</v>
      </c>
      <c r="B126" t="s">
        <v>3620</v>
      </c>
      <c r="C126" t="s">
        <v>3621</v>
      </c>
      <c r="D126" t="s">
        <v>3622</v>
      </c>
      <c r="E126" t="s">
        <v>3623</v>
      </c>
      <c r="F126" t="s">
        <v>2813</v>
      </c>
      <c r="G126" t="s">
        <v>3617</v>
      </c>
      <c r="H126">
        <v>7674160</v>
      </c>
      <c r="I126" t="s">
        <v>3624</v>
      </c>
      <c r="J126" t="s">
        <v>245</v>
      </c>
      <c r="K126" t="s">
        <v>3619</v>
      </c>
      <c r="L126">
        <v>300</v>
      </c>
      <c r="M126">
        <v>300</v>
      </c>
      <c r="N126">
        <v>21</v>
      </c>
      <c r="O126">
        <v>15</v>
      </c>
      <c r="P126">
        <v>500</v>
      </c>
      <c r="Q126" t="s">
        <v>137</v>
      </c>
      <c r="R126" t="s">
        <v>137</v>
      </c>
      <c r="S126">
        <v>8.0960000000000001</v>
      </c>
      <c r="T126">
        <v>7.5</v>
      </c>
      <c r="U126">
        <v>10</v>
      </c>
      <c r="V126">
        <v>1.32</v>
      </c>
      <c r="W126">
        <v>9.4149999999999991</v>
      </c>
      <c r="X126">
        <v>179</v>
      </c>
      <c r="Y126">
        <v>345</v>
      </c>
      <c r="Z126">
        <v>0.38600000000000001</v>
      </c>
      <c r="AA126">
        <v>0.38600000000000001</v>
      </c>
      <c r="AB126">
        <v>0.69699999999999995</v>
      </c>
      <c r="AC126">
        <v>1</v>
      </c>
      <c r="AD126">
        <v>0.36</v>
      </c>
      <c r="AE126">
        <v>1.141</v>
      </c>
      <c r="AF126">
        <v>1.141</v>
      </c>
      <c r="AG126">
        <v>2.06</v>
      </c>
      <c r="AH126">
        <v>1</v>
      </c>
      <c r="AI126">
        <v>1.0640000000000001</v>
      </c>
      <c r="AJ126">
        <v>1</v>
      </c>
    </row>
    <row r="127" spans="1:36">
      <c r="A127">
        <v>1</v>
      </c>
      <c r="B127" t="s">
        <v>3625</v>
      </c>
      <c r="C127" t="s">
        <v>3626</v>
      </c>
      <c r="D127" t="s">
        <v>3627</v>
      </c>
      <c r="E127" t="s">
        <v>3628</v>
      </c>
      <c r="F127" t="s">
        <v>2813</v>
      </c>
      <c r="G127" t="s">
        <v>3617</v>
      </c>
      <c r="H127">
        <v>7674161</v>
      </c>
      <c r="I127" t="s">
        <v>3629</v>
      </c>
      <c r="J127" t="s">
        <v>245</v>
      </c>
      <c r="K127" t="s">
        <v>3619</v>
      </c>
      <c r="L127">
        <v>300</v>
      </c>
      <c r="M127">
        <v>300</v>
      </c>
      <c r="N127">
        <v>21</v>
      </c>
      <c r="O127">
        <v>18</v>
      </c>
      <c r="P127">
        <v>600</v>
      </c>
      <c r="Q127" t="s">
        <v>137</v>
      </c>
      <c r="R127" t="s">
        <v>137</v>
      </c>
      <c r="S127">
        <v>9.3970000000000002</v>
      </c>
      <c r="T127">
        <v>8.25</v>
      </c>
      <c r="U127">
        <v>10</v>
      </c>
      <c r="V127">
        <v>1.4379999999999999</v>
      </c>
      <c r="W127">
        <v>10.835000000000001</v>
      </c>
      <c r="X127">
        <v>214</v>
      </c>
      <c r="Y127">
        <v>414</v>
      </c>
      <c r="Z127">
        <v>0.44500000000000001</v>
      </c>
      <c r="AA127">
        <v>0.44500000000000001</v>
      </c>
      <c r="AB127">
        <v>0.76</v>
      </c>
      <c r="AC127">
        <v>1</v>
      </c>
      <c r="AD127">
        <v>0.41799999999999998</v>
      </c>
      <c r="AE127">
        <v>1.0940000000000001</v>
      </c>
      <c r="AF127">
        <v>1.0940000000000001</v>
      </c>
      <c r="AG127">
        <v>1.87</v>
      </c>
      <c r="AH127">
        <v>1</v>
      </c>
      <c r="AI127">
        <v>1.0289999999999999</v>
      </c>
      <c r="AJ127">
        <v>1</v>
      </c>
    </row>
    <row r="128" spans="1:36">
      <c r="A128">
        <v>1</v>
      </c>
      <c r="B128" t="s">
        <v>3630</v>
      </c>
      <c r="C128" t="s">
        <v>3631</v>
      </c>
      <c r="D128" t="s">
        <v>3632</v>
      </c>
      <c r="E128" t="s">
        <v>3633</v>
      </c>
      <c r="F128" t="s">
        <v>2813</v>
      </c>
      <c r="G128" t="s">
        <v>3617</v>
      </c>
      <c r="H128">
        <v>7674162</v>
      </c>
      <c r="I128" t="s">
        <v>3634</v>
      </c>
      <c r="J128" t="s">
        <v>245</v>
      </c>
      <c r="K128" t="s">
        <v>3619</v>
      </c>
      <c r="L128">
        <v>300</v>
      </c>
      <c r="M128">
        <v>300</v>
      </c>
      <c r="N128">
        <v>21</v>
      </c>
      <c r="O128">
        <v>21</v>
      </c>
      <c r="P128">
        <v>700</v>
      </c>
      <c r="Q128" t="s">
        <v>137</v>
      </c>
      <c r="R128" t="s">
        <v>137</v>
      </c>
      <c r="S128">
        <v>10.699</v>
      </c>
      <c r="T128">
        <v>6.75</v>
      </c>
      <c r="U128">
        <v>10</v>
      </c>
      <c r="V128">
        <v>1.331</v>
      </c>
      <c r="W128">
        <v>12.03</v>
      </c>
      <c r="X128">
        <v>250</v>
      </c>
      <c r="Y128">
        <v>483</v>
      </c>
      <c r="Z128">
        <v>0.49399999999999999</v>
      </c>
      <c r="AA128">
        <v>0.49399999999999999</v>
      </c>
      <c r="AB128">
        <v>0.70299999999999996</v>
      </c>
      <c r="AC128">
        <v>1</v>
      </c>
      <c r="AD128">
        <v>0.47599999999999998</v>
      </c>
      <c r="AE128">
        <v>1.042</v>
      </c>
      <c r="AF128">
        <v>1.042</v>
      </c>
      <c r="AG128">
        <v>1.484</v>
      </c>
      <c r="AH128">
        <v>1</v>
      </c>
      <c r="AI128">
        <v>1.004</v>
      </c>
      <c r="AJ128">
        <v>1</v>
      </c>
    </row>
    <row r="129" spans="1:36">
      <c r="A129">
        <v>1</v>
      </c>
      <c r="B129" t="s">
        <v>3635</v>
      </c>
      <c r="C129" t="s">
        <v>3636</v>
      </c>
      <c r="D129" t="s">
        <v>3637</v>
      </c>
      <c r="E129" t="s">
        <v>3638</v>
      </c>
      <c r="F129" t="s">
        <v>2813</v>
      </c>
      <c r="G129" t="s">
        <v>3617</v>
      </c>
      <c r="H129">
        <v>7674163</v>
      </c>
      <c r="I129" t="s">
        <v>3639</v>
      </c>
      <c r="J129" t="s">
        <v>245</v>
      </c>
      <c r="K129" t="s">
        <v>3619</v>
      </c>
      <c r="L129">
        <v>300</v>
      </c>
      <c r="M129">
        <v>300</v>
      </c>
      <c r="N129">
        <v>21</v>
      </c>
      <c r="O129">
        <v>24</v>
      </c>
      <c r="P129">
        <v>800</v>
      </c>
      <c r="Q129" t="s">
        <v>137</v>
      </c>
      <c r="R129" t="s">
        <v>137</v>
      </c>
      <c r="S129">
        <v>12.081</v>
      </c>
      <c r="T129">
        <v>6.75</v>
      </c>
      <c r="U129">
        <v>10</v>
      </c>
      <c r="V129">
        <v>1.3740000000000001</v>
      </c>
      <c r="W129">
        <v>13.455</v>
      </c>
      <c r="X129">
        <v>286</v>
      </c>
      <c r="Y129">
        <v>552</v>
      </c>
      <c r="Z129">
        <v>0.55200000000000005</v>
      </c>
      <c r="AA129">
        <v>0.55200000000000005</v>
      </c>
      <c r="AB129">
        <v>0.72599999999999998</v>
      </c>
      <c r="AC129">
        <v>1</v>
      </c>
      <c r="AD129">
        <v>0.53800000000000003</v>
      </c>
      <c r="AE129">
        <v>1.0189999999999999</v>
      </c>
      <c r="AF129">
        <v>1.0189999999999999</v>
      </c>
      <c r="AG129">
        <v>1.34</v>
      </c>
      <c r="AH129">
        <v>1</v>
      </c>
      <c r="AI129">
        <v>0.99199999999999999</v>
      </c>
      <c r="AJ129">
        <v>1</v>
      </c>
    </row>
    <row r="130" spans="1:36">
      <c r="A130">
        <v>1</v>
      </c>
      <c r="B130" t="s">
        <v>3640</v>
      </c>
      <c r="C130" t="s">
        <v>3641</v>
      </c>
      <c r="D130" t="s">
        <v>3642</v>
      </c>
      <c r="E130" t="s">
        <v>3643</v>
      </c>
      <c r="F130" t="s">
        <v>2813</v>
      </c>
      <c r="G130" t="s">
        <v>3617</v>
      </c>
      <c r="H130">
        <v>7674164</v>
      </c>
      <c r="I130" t="s">
        <v>3644</v>
      </c>
      <c r="J130" t="s">
        <v>245</v>
      </c>
      <c r="K130" t="s">
        <v>3619</v>
      </c>
      <c r="L130">
        <v>300</v>
      </c>
      <c r="M130">
        <v>300</v>
      </c>
      <c r="N130">
        <v>21</v>
      </c>
      <c r="O130">
        <v>27</v>
      </c>
      <c r="P130">
        <v>900</v>
      </c>
      <c r="Q130" t="s">
        <v>137</v>
      </c>
      <c r="R130" t="s">
        <v>137</v>
      </c>
      <c r="S130">
        <v>13.382</v>
      </c>
      <c r="T130">
        <v>7.5</v>
      </c>
      <c r="U130">
        <v>10</v>
      </c>
      <c r="V130">
        <v>1.492</v>
      </c>
      <c r="W130">
        <v>14.874000000000001</v>
      </c>
      <c r="X130">
        <v>321</v>
      </c>
      <c r="Y130">
        <v>621</v>
      </c>
      <c r="Z130">
        <v>0.61</v>
      </c>
      <c r="AA130">
        <v>0.61</v>
      </c>
      <c r="AB130">
        <v>0.78800000000000003</v>
      </c>
      <c r="AC130">
        <v>1</v>
      </c>
      <c r="AD130">
        <v>0.59499999999999997</v>
      </c>
      <c r="AE130">
        <v>1.002</v>
      </c>
      <c r="AF130">
        <v>1.002</v>
      </c>
      <c r="AG130">
        <v>1.2929999999999999</v>
      </c>
      <c r="AH130">
        <v>1</v>
      </c>
      <c r="AI130">
        <v>0.97699999999999998</v>
      </c>
      <c r="AJ130">
        <v>1</v>
      </c>
    </row>
    <row r="131" spans="1:36">
      <c r="A131">
        <v>1</v>
      </c>
      <c r="B131" t="s">
        <v>3645</v>
      </c>
      <c r="C131" t="s">
        <v>3646</v>
      </c>
      <c r="D131" t="s">
        <v>3647</v>
      </c>
      <c r="E131" t="s">
        <v>3648</v>
      </c>
      <c r="F131" t="s">
        <v>2813</v>
      </c>
      <c r="G131" t="s">
        <v>3617</v>
      </c>
      <c r="H131">
        <v>7674165</v>
      </c>
      <c r="I131" t="s">
        <v>3649</v>
      </c>
      <c r="J131" t="s">
        <v>245</v>
      </c>
      <c r="K131" t="s">
        <v>3619</v>
      </c>
      <c r="L131">
        <v>300</v>
      </c>
      <c r="M131">
        <v>300</v>
      </c>
      <c r="N131">
        <v>21</v>
      </c>
      <c r="O131">
        <v>30</v>
      </c>
      <c r="P131">
        <v>1000</v>
      </c>
      <c r="Q131" t="s">
        <v>137</v>
      </c>
      <c r="R131" t="s">
        <v>137</v>
      </c>
      <c r="S131">
        <v>14.683999999999999</v>
      </c>
      <c r="T131">
        <v>7.5</v>
      </c>
      <c r="U131">
        <v>10</v>
      </c>
      <c r="V131">
        <v>1.5349999999999999</v>
      </c>
      <c r="W131">
        <v>16.219000000000001</v>
      </c>
      <c r="X131">
        <v>357</v>
      </c>
      <c r="Y131">
        <v>690</v>
      </c>
      <c r="Z131">
        <v>0.66600000000000004</v>
      </c>
      <c r="AA131">
        <v>0.66600000000000004</v>
      </c>
      <c r="AB131">
        <v>0.81100000000000005</v>
      </c>
      <c r="AC131">
        <v>1</v>
      </c>
      <c r="AD131">
        <v>0.65300000000000002</v>
      </c>
      <c r="AE131">
        <v>0.98299999999999998</v>
      </c>
      <c r="AF131">
        <v>0.98299999999999998</v>
      </c>
      <c r="AG131">
        <v>1.198</v>
      </c>
      <c r="AH131">
        <v>1</v>
      </c>
      <c r="AI131">
        <v>0.96499999999999997</v>
      </c>
      <c r="AJ131">
        <v>1</v>
      </c>
    </row>
    <row r="132" spans="1:36">
      <c r="A132">
        <v>1</v>
      </c>
      <c r="B132" t="s">
        <v>3650</v>
      </c>
      <c r="C132" t="s">
        <v>3651</v>
      </c>
      <c r="D132" t="s">
        <v>3652</v>
      </c>
      <c r="E132" t="s">
        <v>3653</v>
      </c>
      <c r="F132" t="s">
        <v>2813</v>
      </c>
      <c r="G132" t="s">
        <v>3617</v>
      </c>
      <c r="H132">
        <v>7674167</v>
      </c>
      <c r="I132" t="s">
        <v>3654</v>
      </c>
      <c r="J132" t="s">
        <v>245</v>
      </c>
      <c r="K132" t="s">
        <v>3619</v>
      </c>
      <c r="L132">
        <v>300</v>
      </c>
      <c r="M132">
        <v>300</v>
      </c>
      <c r="N132">
        <v>21</v>
      </c>
      <c r="O132">
        <v>33</v>
      </c>
      <c r="P132">
        <v>1100</v>
      </c>
      <c r="Q132" t="s">
        <v>137</v>
      </c>
      <c r="R132" t="s">
        <v>137</v>
      </c>
      <c r="S132">
        <v>15.986000000000001</v>
      </c>
      <c r="T132">
        <v>8.25</v>
      </c>
      <c r="U132">
        <v>10</v>
      </c>
      <c r="V132">
        <v>1.653</v>
      </c>
      <c r="W132">
        <v>17.638999999999999</v>
      </c>
      <c r="X132">
        <v>393</v>
      </c>
      <c r="Y132">
        <v>759</v>
      </c>
      <c r="Z132">
        <v>0.72399999999999998</v>
      </c>
      <c r="AA132">
        <v>0.72399999999999998</v>
      </c>
      <c r="AB132">
        <v>0.873</v>
      </c>
      <c r="AC132">
        <v>1</v>
      </c>
      <c r="AD132">
        <v>0.71099999999999997</v>
      </c>
      <c r="AE132">
        <v>0.97199999999999998</v>
      </c>
      <c r="AF132">
        <v>0.97199999999999998</v>
      </c>
      <c r="AG132">
        <v>1.1719999999999999</v>
      </c>
      <c r="AH132">
        <v>1</v>
      </c>
      <c r="AI132">
        <v>0.95499999999999996</v>
      </c>
      <c r="AJ132">
        <v>1</v>
      </c>
    </row>
    <row r="133" spans="1:36">
      <c r="A133">
        <v>1</v>
      </c>
      <c r="B133" t="s">
        <v>3655</v>
      </c>
      <c r="C133" t="s">
        <v>3656</v>
      </c>
      <c r="D133" t="s">
        <v>3657</v>
      </c>
      <c r="E133" t="s">
        <v>3658</v>
      </c>
      <c r="F133" t="s">
        <v>2813</v>
      </c>
      <c r="G133" t="s">
        <v>3617</v>
      </c>
      <c r="H133">
        <v>7674169</v>
      </c>
      <c r="I133" t="s">
        <v>3659</v>
      </c>
      <c r="J133" t="s">
        <v>245</v>
      </c>
      <c r="K133" t="s">
        <v>3619</v>
      </c>
      <c r="L133">
        <v>300</v>
      </c>
      <c r="M133">
        <v>300</v>
      </c>
      <c r="N133">
        <v>21</v>
      </c>
      <c r="O133">
        <v>36</v>
      </c>
      <c r="P133">
        <v>1200</v>
      </c>
      <c r="Q133" t="s">
        <v>137</v>
      </c>
      <c r="R133" t="s">
        <v>137</v>
      </c>
      <c r="S133">
        <v>17.288</v>
      </c>
      <c r="T133">
        <v>8.25</v>
      </c>
      <c r="U133">
        <v>10</v>
      </c>
      <c r="V133">
        <v>1.696</v>
      </c>
      <c r="W133">
        <v>18.983000000000001</v>
      </c>
      <c r="X133">
        <v>428</v>
      </c>
      <c r="Y133">
        <v>828</v>
      </c>
      <c r="Z133">
        <v>0.77900000000000003</v>
      </c>
      <c r="AA133">
        <v>0.77900000000000003</v>
      </c>
      <c r="AB133">
        <v>0.89600000000000002</v>
      </c>
      <c r="AC133">
        <v>1</v>
      </c>
      <c r="AD133">
        <v>0.76900000000000002</v>
      </c>
      <c r="AE133">
        <v>0.95899999999999996</v>
      </c>
      <c r="AF133">
        <v>0.95899999999999996</v>
      </c>
      <c r="AG133">
        <v>1.103</v>
      </c>
      <c r="AH133">
        <v>1</v>
      </c>
      <c r="AI133">
        <v>0.94699999999999995</v>
      </c>
      <c r="AJ133">
        <v>1</v>
      </c>
    </row>
    <row r="134" spans="1:36">
      <c r="A134">
        <v>1</v>
      </c>
      <c r="B134" t="s">
        <v>3660</v>
      </c>
      <c r="C134" t="s">
        <v>3661</v>
      </c>
      <c r="D134" t="s">
        <v>3662</v>
      </c>
      <c r="E134" t="s">
        <v>3663</v>
      </c>
      <c r="F134" t="s">
        <v>2813</v>
      </c>
      <c r="G134" t="s">
        <v>3617</v>
      </c>
      <c r="H134">
        <v>7674170</v>
      </c>
      <c r="I134" t="s">
        <v>3664</v>
      </c>
      <c r="J134" t="s">
        <v>245</v>
      </c>
      <c r="K134" t="s">
        <v>3619</v>
      </c>
      <c r="L134">
        <v>300</v>
      </c>
      <c r="M134">
        <v>300</v>
      </c>
      <c r="N134">
        <v>21</v>
      </c>
      <c r="O134">
        <v>39</v>
      </c>
      <c r="P134">
        <v>1300</v>
      </c>
      <c r="Q134" t="s">
        <v>137</v>
      </c>
      <c r="R134" t="s">
        <v>137</v>
      </c>
      <c r="S134">
        <v>18.588999999999999</v>
      </c>
      <c r="T134">
        <v>9.75</v>
      </c>
      <c r="U134">
        <v>10</v>
      </c>
      <c r="V134">
        <v>1.889</v>
      </c>
      <c r="W134">
        <v>20.478000000000002</v>
      </c>
      <c r="X134">
        <v>464</v>
      </c>
      <c r="Y134">
        <v>897</v>
      </c>
      <c r="Z134">
        <v>0.84</v>
      </c>
      <c r="AA134">
        <v>0.84</v>
      </c>
      <c r="AB134">
        <v>0.998</v>
      </c>
      <c r="AC134">
        <v>1</v>
      </c>
      <c r="AD134">
        <v>0.82699999999999996</v>
      </c>
      <c r="AE134">
        <v>0.95499999999999996</v>
      </c>
      <c r="AF134">
        <v>0.95499999999999996</v>
      </c>
      <c r="AG134">
        <v>1.1339999999999999</v>
      </c>
      <c r="AH134">
        <v>1</v>
      </c>
      <c r="AI134">
        <v>0.94</v>
      </c>
      <c r="AJ134">
        <v>1</v>
      </c>
    </row>
    <row r="135" spans="1:36">
      <c r="A135">
        <v>1</v>
      </c>
      <c r="B135" t="s">
        <v>3665</v>
      </c>
      <c r="C135" t="s">
        <v>3666</v>
      </c>
      <c r="D135" t="s">
        <v>3667</v>
      </c>
      <c r="E135" t="s">
        <v>3668</v>
      </c>
      <c r="F135" t="s">
        <v>2813</v>
      </c>
      <c r="G135" t="s">
        <v>3617</v>
      </c>
      <c r="H135">
        <v>7674172</v>
      </c>
      <c r="I135" t="s">
        <v>3669</v>
      </c>
      <c r="J135" t="s">
        <v>245</v>
      </c>
      <c r="K135" t="s">
        <v>3619</v>
      </c>
      <c r="L135">
        <v>300</v>
      </c>
      <c r="M135">
        <v>300</v>
      </c>
      <c r="N135">
        <v>21</v>
      </c>
      <c r="O135">
        <v>42</v>
      </c>
      <c r="P135">
        <v>1400</v>
      </c>
      <c r="Q135" t="s">
        <v>137</v>
      </c>
      <c r="R135" t="s">
        <v>137</v>
      </c>
      <c r="S135">
        <v>19.890999999999998</v>
      </c>
      <c r="T135">
        <v>9.75</v>
      </c>
      <c r="U135">
        <v>10</v>
      </c>
      <c r="V135">
        <v>1.9319999999999999</v>
      </c>
      <c r="W135">
        <v>21.823</v>
      </c>
      <c r="X135">
        <v>500</v>
      </c>
      <c r="Y135">
        <v>966</v>
      </c>
      <c r="Z135">
        <v>0.89600000000000002</v>
      </c>
      <c r="AA135">
        <v>0.89600000000000002</v>
      </c>
      <c r="AB135">
        <v>1.0209999999999999</v>
      </c>
      <c r="AC135">
        <v>1</v>
      </c>
      <c r="AD135">
        <v>0.88500000000000001</v>
      </c>
      <c r="AE135">
        <v>0.94499999999999995</v>
      </c>
      <c r="AF135">
        <v>0.94499999999999995</v>
      </c>
      <c r="AG135">
        <v>1.077</v>
      </c>
      <c r="AH135">
        <v>1</v>
      </c>
      <c r="AI135">
        <v>0.93400000000000005</v>
      </c>
      <c r="AJ135">
        <v>1</v>
      </c>
    </row>
    <row r="136" spans="1:36">
      <c r="A136">
        <v>1</v>
      </c>
      <c r="B136" t="s">
        <v>3670</v>
      </c>
      <c r="C136" t="s">
        <v>3671</v>
      </c>
      <c r="D136" t="s">
        <v>3672</v>
      </c>
      <c r="E136" t="s">
        <v>3673</v>
      </c>
      <c r="F136" t="s">
        <v>2813</v>
      </c>
      <c r="G136" t="s">
        <v>3617</v>
      </c>
      <c r="H136">
        <v>7674173</v>
      </c>
      <c r="I136" t="s">
        <v>3674</v>
      </c>
      <c r="J136" t="s">
        <v>245</v>
      </c>
      <c r="K136" t="s">
        <v>3619</v>
      </c>
      <c r="L136">
        <v>400</v>
      </c>
      <c r="M136">
        <v>400</v>
      </c>
      <c r="N136">
        <v>21</v>
      </c>
      <c r="O136">
        <v>12</v>
      </c>
      <c r="P136">
        <v>400</v>
      </c>
      <c r="Q136" t="s">
        <v>137</v>
      </c>
      <c r="R136" t="s">
        <v>137</v>
      </c>
      <c r="S136">
        <v>8.6289999999999996</v>
      </c>
      <c r="T136">
        <v>9.75</v>
      </c>
      <c r="U136">
        <v>40</v>
      </c>
      <c r="V136">
        <v>0.82</v>
      </c>
      <c r="W136">
        <v>9.4489999999999998</v>
      </c>
      <c r="X136">
        <v>181</v>
      </c>
      <c r="Y136">
        <v>352</v>
      </c>
      <c r="Z136">
        <v>0.38800000000000001</v>
      </c>
      <c r="AA136">
        <v>0.38800000000000001</v>
      </c>
      <c r="AB136">
        <v>0.434</v>
      </c>
      <c r="AC136">
        <v>1</v>
      </c>
      <c r="AD136">
        <v>0.38400000000000001</v>
      </c>
      <c r="AE136">
        <v>1.123</v>
      </c>
      <c r="AF136">
        <v>1.123</v>
      </c>
      <c r="AG136">
        <v>1.2549999999999999</v>
      </c>
      <c r="AH136">
        <v>1</v>
      </c>
      <c r="AI136">
        <v>1.111</v>
      </c>
      <c r="AJ136">
        <v>1</v>
      </c>
    </row>
    <row r="137" spans="1:36">
      <c r="A137">
        <v>1</v>
      </c>
      <c r="B137" t="s">
        <v>3675</v>
      </c>
      <c r="C137" t="s">
        <v>3676</v>
      </c>
      <c r="D137" t="s">
        <v>3677</v>
      </c>
      <c r="E137" t="s">
        <v>3678</v>
      </c>
      <c r="F137" t="s">
        <v>2813</v>
      </c>
      <c r="G137" t="s">
        <v>3617</v>
      </c>
      <c r="H137">
        <v>7674175</v>
      </c>
      <c r="I137" t="s">
        <v>3679</v>
      </c>
      <c r="J137" t="s">
        <v>245</v>
      </c>
      <c r="K137" t="s">
        <v>3619</v>
      </c>
      <c r="L137">
        <v>400</v>
      </c>
      <c r="M137">
        <v>400</v>
      </c>
      <c r="N137">
        <v>21</v>
      </c>
      <c r="O137">
        <v>15</v>
      </c>
      <c r="P137">
        <v>500</v>
      </c>
      <c r="Q137" t="s">
        <v>137</v>
      </c>
      <c r="R137" t="s">
        <v>137</v>
      </c>
      <c r="S137">
        <v>10.351000000000001</v>
      </c>
      <c r="T137">
        <v>11.25</v>
      </c>
      <c r="U137">
        <v>40</v>
      </c>
      <c r="V137">
        <v>0.91100000000000003</v>
      </c>
      <c r="W137">
        <v>11.263</v>
      </c>
      <c r="X137">
        <v>227</v>
      </c>
      <c r="Y137">
        <v>440</v>
      </c>
      <c r="Z137">
        <v>0.46200000000000002</v>
      </c>
      <c r="AA137">
        <v>0.46200000000000002</v>
      </c>
      <c r="AB137">
        <v>0.48199999999999998</v>
      </c>
      <c r="AC137">
        <v>1</v>
      </c>
      <c r="AD137">
        <v>0.46100000000000002</v>
      </c>
      <c r="AE137">
        <v>1.07</v>
      </c>
      <c r="AF137">
        <v>1.07</v>
      </c>
      <c r="AG137">
        <v>1.115</v>
      </c>
      <c r="AH137">
        <v>1</v>
      </c>
      <c r="AI137">
        <v>1.0669999999999999</v>
      </c>
      <c r="AJ137">
        <v>1</v>
      </c>
    </row>
    <row r="138" spans="1:36">
      <c r="A138">
        <v>1</v>
      </c>
      <c r="B138" t="s">
        <v>3680</v>
      </c>
      <c r="C138" t="s">
        <v>3681</v>
      </c>
      <c r="D138" t="s">
        <v>3682</v>
      </c>
      <c r="E138" t="s">
        <v>3683</v>
      </c>
      <c r="F138" t="s">
        <v>2813</v>
      </c>
      <c r="G138" t="s">
        <v>3617</v>
      </c>
      <c r="H138">
        <v>7674177</v>
      </c>
      <c r="I138" t="s">
        <v>3684</v>
      </c>
      <c r="J138" t="s">
        <v>245</v>
      </c>
      <c r="K138" t="s">
        <v>3619</v>
      </c>
      <c r="L138">
        <v>400</v>
      </c>
      <c r="M138">
        <v>400</v>
      </c>
      <c r="N138">
        <v>21</v>
      </c>
      <c r="O138">
        <v>18</v>
      </c>
      <c r="P138">
        <v>600</v>
      </c>
      <c r="Q138" t="s">
        <v>137</v>
      </c>
      <c r="R138" t="s">
        <v>137</v>
      </c>
      <c r="S138">
        <v>12.073</v>
      </c>
      <c r="T138">
        <v>12.75</v>
      </c>
      <c r="U138">
        <v>20</v>
      </c>
      <c r="V138">
        <v>1.321</v>
      </c>
      <c r="W138">
        <v>13.394</v>
      </c>
      <c r="X138">
        <v>272</v>
      </c>
      <c r="Y138">
        <v>527</v>
      </c>
      <c r="Z138">
        <v>0.55000000000000004</v>
      </c>
      <c r="AA138">
        <v>0.55000000000000004</v>
      </c>
      <c r="AB138">
        <v>0.69799999999999995</v>
      </c>
      <c r="AC138">
        <v>1</v>
      </c>
      <c r="AD138">
        <v>0.53700000000000003</v>
      </c>
      <c r="AE138">
        <v>1.0629999999999999</v>
      </c>
      <c r="AF138">
        <v>1.0629999999999999</v>
      </c>
      <c r="AG138">
        <v>1.35</v>
      </c>
      <c r="AH138">
        <v>1</v>
      </c>
      <c r="AI138">
        <v>1.0389999999999999</v>
      </c>
      <c r="AJ138">
        <v>1</v>
      </c>
    </row>
    <row r="139" spans="1:36">
      <c r="A139">
        <v>1</v>
      </c>
      <c r="B139" t="s">
        <v>3685</v>
      </c>
      <c r="C139" t="s">
        <v>3686</v>
      </c>
      <c r="D139" t="s">
        <v>3687</v>
      </c>
      <c r="E139" t="s">
        <v>3688</v>
      </c>
      <c r="F139" t="s">
        <v>2813</v>
      </c>
      <c r="G139" t="s">
        <v>3617</v>
      </c>
      <c r="H139">
        <v>7674178</v>
      </c>
      <c r="I139" t="s">
        <v>3689</v>
      </c>
      <c r="J139" t="s">
        <v>245</v>
      </c>
      <c r="K139" t="s">
        <v>3619</v>
      </c>
      <c r="L139">
        <v>400</v>
      </c>
      <c r="M139">
        <v>400</v>
      </c>
      <c r="N139">
        <v>21</v>
      </c>
      <c r="O139">
        <v>21</v>
      </c>
      <c r="P139">
        <v>700</v>
      </c>
      <c r="Q139" t="s">
        <v>137</v>
      </c>
      <c r="R139" t="s">
        <v>137</v>
      </c>
      <c r="S139">
        <v>13.795</v>
      </c>
      <c r="T139">
        <v>9.75</v>
      </c>
      <c r="U139">
        <v>20</v>
      </c>
      <c r="V139">
        <v>1.2250000000000001</v>
      </c>
      <c r="W139">
        <v>15.02</v>
      </c>
      <c r="X139">
        <v>317</v>
      </c>
      <c r="Y139">
        <v>615</v>
      </c>
      <c r="Z139">
        <v>0.61599999999999999</v>
      </c>
      <c r="AA139">
        <v>0.61599999999999999</v>
      </c>
      <c r="AB139">
        <v>0.64700000000000002</v>
      </c>
      <c r="AC139">
        <v>1</v>
      </c>
      <c r="AD139">
        <v>0.61399999999999999</v>
      </c>
      <c r="AE139">
        <v>1.0209999999999999</v>
      </c>
      <c r="AF139">
        <v>1.0209999999999999</v>
      </c>
      <c r="AG139">
        <v>1.0720000000000001</v>
      </c>
      <c r="AH139">
        <v>1</v>
      </c>
      <c r="AI139">
        <v>1.0169999999999999</v>
      </c>
      <c r="AJ139">
        <v>1</v>
      </c>
    </row>
    <row r="140" spans="1:36">
      <c r="A140">
        <v>1</v>
      </c>
      <c r="B140" t="s">
        <v>3690</v>
      </c>
      <c r="C140" t="s">
        <v>3691</v>
      </c>
      <c r="D140" t="s">
        <v>3692</v>
      </c>
      <c r="E140" t="s">
        <v>3693</v>
      </c>
      <c r="F140" t="s">
        <v>2813</v>
      </c>
      <c r="G140" t="s">
        <v>3617</v>
      </c>
      <c r="H140">
        <v>7674179</v>
      </c>
      <c r="I140" t="s">
        <v>3694</v>
      </c>
      <c r="J140" t="s">
        <v>245</v>
      </c>
      <c r="K140" t="s">
        <v>3619</v>
      </c>
      <c r="L140">
        <v>400</v>
      </c>
      <c r="M140">
        <v>400</v>
      </c>
      <c r="N140">
        <v>21</v>
      </c>
      <c r="O140">
        <v>24</v>
      </c>
      <c r="P140">
        <v>800</v>
      </c>
      <c r="Q140" t="s">
        <v>137</v>
      </c>
      <c r="R140" t="s">
        <v>137</v>
      </c>
      <c r="S140">
        <v>15.598000000000001</v>
      </c>
      <c r="T140">
        <v>9.75</v>
      </c>
      <c r="U140">
        <v>10</v>
      </c>
      <c r="V140">
        <v>1.766</v>
      </c>
      <c r="W140">
        <v>17.363</v>
      </c>
      <c r="X140">
        <v>362</v>
      </c>
      <c r="Y140">
        <v>703</v>
      </c>
      <c r="Z140">
        <v>0.71299999999999997</v>
      </c>
      <c r="AA140">
        <v>0.71299999999999997</v>
      </c>
      <c r="AB140">
        <v>0.93300000000000005</v>
      </c>
      <c r="AC140">
        <v>1</v>
      </c>
      <c r="AD140">
        <v>0.69399999999999995</v>
      </c>
      <c r="AE140">
        <v>1.0329999999999999</v>
      </c>
      <c r="AF140">
        <v>1.0329999999999999</v>
      </c>
      <c r="AG140">
        <v>1.3520000000000001</v>
      </c>
      <c r="AH140">
        <v>1</v>
      </c>
      <c r="AI140">
        <v>1.006</v>
      </c>
      <c r="AJ140">
        <v>1</v>
      </c>
    </row>
    <row r="141" spans="1:36">
      <c r="A141">
        <v>1</v>
      </c>
      <c r="B141" t="s">
        <v>3695</v>
      </c>
      <c r="C141" t="s">
        <v>3696</v>
      </c>
      <c r="D141" t="s">
        <v>3697</v>
      </c>
      <c r="E141" t="s">
        <v>3698</v>
      </c>
      <c r="F141" t="s">
        <v>2813</v>
      </c>
      <c r="G141" t="s">
        <v>3617</v>
      </c>
      <c r="H141">
        <v>7674180</v>
      </c>
      <c r="I141" t="s">
        <v>3699</v>
      </c>
      <c r="J141" t="s">
        <v>245</v>
      </c>
      <c r="K141" t="s">
        <v>3619</v>
      </c>
      <c r="L141">
        <v>400</v>
      </c>
      <c r="M141">
        <v>400</v>
      </c>
      <c r="N141">
        <v>21</v>
      </c>
      <c r="O141">
        <v>27</v>
      </c>
      <c r="P141">
        <v>900</v>
      </c>
      <c r="Q141" t="s">
        <v>137</v>
      </c>
      <c r="R141" t="s">
        <v>137</v>
      </c>
      <c r="S141">
        <v>17.32</v>
      </c>
      <c r="T141">
        <v>11.25</v>
      </c>
      <c r="U141">
        <v>10</v>
      </c>
      <c r="V141">
        <v>1.9690000000000001</v>
      </c>
      <c r="W141">
        <v>19.289000000000001</v>
      </c>
      <c r="X141">
        <v>408</v>
      </c>
      <c r="Y141">
        <v>791</v>
      </c>
      <c r="Z141">
        <v>0.79200000000000004</v>
      </c>
      <c r="AA141">
        <v>0.79200000000000004</v>
      </c>
      <c r="AB141">
        <v>1.04</v>
      </c>
      <c r="AC141">
        <v>1</v>
      </c>
      <c r="AD141">
        <v>0.77100000000000002</v>
      </c>
      <c r="AE141">
        <v>1.02</v>
      </c>
      <c r="AF141">
        <v>1.02</v>
      </c>
      <c r="AG141">
        <v>1.34</v>
      </c>
      <c r="AH141">
        <v>1</v>
      </c>
      <c r="AI141">
        <v>0.99299999999999999</v>
      </c>
      <c r="AJ141">
        <v>1</v>
      </c>
    </row>
    <row r="142" spans="1:36">
      <c r="A142">
        <v>1</v>
      </c>
      <c r="B142" t="s">
        <v>3700</v>
      </c>
      <c r="C142" t="s">
        <v>3701</v>
      </c>
      <c r="D142" t="s">
        <v>3702</v>
      </c>
      <c r="E142" t="s">
        <v>3703</v>
      </c>
      <c r="F142" t="s">
        <v>2813</v>
      </c>
      <c r="G142" t="s">
        <v>3617</v>
      </c>
      <c r="H142">
        <v>7674181</v>
      </c>
      <c r="I142" t="s">
        <v>3704</v>
      </c>
      <c r="J142" t="s">
        <v>245</v>
      </c>
      <c r="K142" t="s">
        <v>3619</v>
      </c>
      <c r="L142">
        <v>400</v>
      </c>
      <c r="M142">
        <v>400</v>
      </c>
      <c r="N142">
        <v>21</v>
      </c>
      <c r="O142">
        <v>30</v>
      </c>
      <c r="P142">
        <v>1000</v>
      </c>
      <c r="Q142" t="s">
        <v>137</v>
      </c>
      <c r="R142" t="s">
        <v>137</v>
      </c>
      <c r="S142">
        <v>19.042000000000002</v>
      </c>
      <c r="T142">
        <v>11.25</v>
      </c>
      <c r="U142">
        <v>10</v>
      </c>
      <c r="V142">
        <v>2.0230000000000001</v>
      </c>
      <c r="W142">
        <v>21.064</v>
      </c>
      <c r="X142">
        <v>453</v>
      </c>
      <c r="Y142">
        <v>879</v>
      </c>
      <c r="Z142">
        <v>0.86399999999999999</v>
      </c>
      <c r="AA142">
        <v>0.86399999999999999</v>
      </c>
      <c r="AB142">
        <v>1.069</v>
      </c>
      <c r="AC142">
        <v>1</v>
      </c>
      <c r="AD142">
        <v>0.84699999999999998</v>
      </c>
      <c r="AE142">
        <v>1.002</v>
      </c>
      <c r="AF142">
        <v>1.002</v>
      </c>
      <c r="AG142">
        <v>1.2390000000000001</v>
      </c>
      <c r="AH142">
        <v>1</v>
      </c>
      <c r="AI142">
        <v>0.98199999999999998</v>
      </c>
      <c r="AJ142">
        <v>1</v>
      </c>
    </row>
    <row r="143" spans="1:36">
      <c r="A143">
        <v>1</v>
      </c>
      <c r="B143" t="s">
        <v>3705</v>
      </c>
      <c r="C143" t="s">
        <v>3706</v>
      </c>
      <c r="D143" t="s">
        <v>3707</v>
      </c>
      <c r="E143" t="s">
        <v>3708</v>
      </c>
      <c r="F143" t="s">
        <v>2813</v>
      </c>
      <c r="G143" t="s">
        <v>3617</v>
      </c>
      <c r="H143">
        <v>7674182</v>
      </c>
      <c r="I143" t="s">
        <v>3709</v>
      </c>
      <c r="J143" t="s">
        <v>245</v>
      </c>
      <c r="K143" t="s">
        <v>3619</v>
      </c>
      <c r="L143">
        <v>400</v>
      </c>
      <c r="M143">
        <v>400</v>
      </c>
      <c r="N143">
        <v>21</v>
      </c>
      <c r="O143">
        <v>33</v>
      </c>
      <c r="P143">
        <v>1100</v>
      </c>
      <c r="Q143" t="s">
        <v>137</v>
      </c>
      <c r="R143" t="s">
        <v>137</v>
      </c>
      <c r="S143">
        <v>20.763999999999999</v>
      </c>
      <c r="T143">
        <v>12.75</v>
      </c>
      <c r="U143">
        <v>10</v>
      </c>
      <c r="V143">
        <v>2.226</v>
      </c>
      <c r="W143">
        <v>22.99</v>
      </c>
      <c r="X143">
        <v>498</v>
      </c>
      <c r="Y143">
        <v>967</v>
      </c>
      <c r="Z143">
        <v>0.94299999999999995</v>
      </c>
      <c r="AA143">
        <v>0.94299999999999995</v>
      </c>
      <c r="AB143">
        <v>1.1759999999999999</v>
      </c>
      <c r="AC143">
        <v>1</v>
      </c>
      <c r="AD143">
        <v>0.92400000000000004</v>
      </c>
      <c r="AE143">
        <v>0.99399999999999999</v>
      </c>
      <c r="AF143">
        <v>0.99399999999999999</v>
      </c>
      <c r="AG143">
        <v>1.24</v>
      </c>
      <c r="AH143">
        <v>1</v>
      </c>
      <c r="AI143">
        <v>0.97399999999999998</v>
      </c>
      <c r="AJ143">
        <v>1</v>
      </c>
    </row>
    <row r="144" spans="1:36">
      <c r="A144">
        <v>1</v>
      </c>
      <c r="B144" t="s">
        <v>3710</v>
      </c>
      <c r="C144" t="s">
        <v>3711</v>
      </c>
      <c r="D144" t="s">
        <v>3712</v>
      </c>
      <c r="E144" t="s">
        <v>3713</v>
      </c>
      <c r="F144" t="s">
        <v>2813</v>
      </c>
      <c r="G144" t="s">
        <v>3617</v>
      </c>
      <c r="H144">
        <v>7674183</v>
      </c>
      <c r="I144" t="s">
        <v>3714</v>
      </c>
      <c r="J144" t="s">
        <v>245</v>
      </c>
      <c r="K144" t="s">
        <v>3619</v>
      </c>
      <c r="L144">
        <v>400</v>
      </c>
      <c r="M144">
        <v>400</v>
      </c>
      <c r="N144">
        <v>21</v>
      </c>
      <c r="O144">
        <v>36</v>
      </c>
      <c r="P144">
        <v>1200</v>
      </c>
      <c r="Q144" t="s">
        <v>137</v>
      </c>
      <c r="R144" t="s">
        <v>137</v>
      </c>
      <c r="S144">
        <v>22.486000000000001</v>
      </c>
      <c r="T144">
        <v>12.75</v>
      </c>
      <c r="U144">
        <v>10</v>
      </c>
      <c r="V144">
        <v>2.2799999999999998</v>
      </c>
      <c r="W144">
        <v>24.765999999999998</v>
      </c>
      <c r="X144">
        <v>544</v>
      </c>
      <c r="Y144">
        <v>1055</v>
      </c>
      <c r="Z144">
        <v>1.016</v>
      </c>
      <c r="AA144">
        <v>1.016</v>
      </c>
      <c r="AB144">
        <v>1.2050000000000001</v>
      </c>
      <c r="AC144">
        <v>1</v>
      </c>
      <c r="AD144">
        <v>1</v>
      </c>
      <c r="AE144">
        <v>0.98199999999999998</v>
      </c>
      <c r="AF144">
        <v>0.98199999999999998</v>
      </c>
      <c r="AG144">
        <v>1.163</v>
      </c>
      <c r="AH144">
        <v>1</v>
      </c>
      <c r="AI144">
        <v>0.96599999999999997</v>
      </c>
      <c r="AJ144">
        <v>1</v>
      </c>
    </row>
    <row r="145" spans="1:36">
      <c r="A145">
        <v>1</v>
      </c>
      <c r="B145" t="s">
        <v>3715</v>
      </c>
      <c r="C145" t="s">
        <v>3716</v>
      </c>
      <c r="D145" t="s">
        <v>3717</v>
      </c>
      <c r="E145" t="s">
        <v>3718</v>
      </c>
      <c r="F145" t="s">
        <v>2813</v>
      </c>
      <c r="G145" t="s">
        <v>3617</v>
      </c>
      <c r="H145">
        <v>7674184</v>
      </c>
      <c r="I145" t="s">
        <v>3719</v>
      </c>
      <c r="J145" t="s">
        <v>245</v>
      </c>
      <c r="K145" t="s">
        <v>3619</v>
      </c>
      <c r="L145">
        <v>400</v>
      </c>
      <c r="M145">
        <v>400</v>
      </c>
      <c r="N145">
        <v>21</v>
      </c>
      <c r="O145">
        <v>39</v>
      </c>
      <c r="P145">
        <v>1300</v>
      </c>
      <c r="Q145" t="s">
        <v>137</v>
      </c>
      <c r="R145" t="s">
        <v>137</v>
      </c>
      <c r="S145">
        <v>24.207999999999998</v>
      </c>
      <c r="T145">
        <v>14.25</v>
      </c>
      <c r="U145">
        <v>10</v>
      </c>
      <c r="V145">
        <v>2.4830000000000001</v>
      </c>
      <c r="W145">
        <v>26.690999999999999</v>
      </c>
      <c r="X145">
        <v>589</v>
      </c>
      <c r="Y145">
        <v>1143</v>
      </c>
      <c r="Z145">
        <v>1.095</v>
      </c>
      <c r="AA145">
        <v>1.095</v>
      </c>
      <c r="AB145">
        <v>1.3120000000000001</v>
      </c>
      <c r="AC145">
        <v>1</v>
      </c>
      <c r="AD145">
        <v>1.077</v>
      </c>
      <c r="AE145">
        <v>0.97699999999999998</v>
      </c>
      <c r="AF145">
        <v>0.97699999999999998</v>
      </c>
      <c r="AG145">
        <v>1.17</v>
      </c>
      <c r="AH145">
        <v>1</v>
      </c>
      <c r="AI145">
        <v>0.96</v>
      </c>
      <c r="AJ145">
        <v>1</v>
      </c>
    </row>
    <row r="146" spans="1:36">
      <c r="A146">
        <v>1</v>
      </c>
      <c r="B146" t="s">
        <v>3720</v>
      </c>
      <c r="C146" t="s">
        <v>3721</v>
      </c>
      <c r="D146" t="s">
        <v>3722</v>
      </c>
      <c r="E146" t="s">
        <v>3723</v>
      </c>
      <c r="F146" t="s">
        <v>2813</v>
      </c>
      <c r="G146" t="s">
        <v>3617</v>
      </c>
      <c r="H146">
        <v>7674185</v>
      </c>
      <c r="I146" t="s">
        <v>3724</v>
      </c>
      <c r="J146" t="s">
        <v>245</v>
      </c>
      <c r="K146" t="s">
        <v>3619</v>
      </c>
      <c r="L146">
        <v>400</v>
      </c>
      <c r="M146">
        <v>400</v>
      </c>
      <c r="N146">
        <v>21</v>
      </c>
      <c r="O146">
        <v>42</v>
      </c>
      <c r="P146">
        <v>1400</v>
      </c>
      <c r="Q146" t="s">
        <v>137</v>
      </c>
      <c r="R146" t="s">
        <v>137</v>
      </c>
      <c r="S146">
        <v>25.93</v>
      </c>
      <c r="T146">
        <v>14.25</v>
      </c>
      <c r="U146">
        <v>10</v>
      </c>
      <c r="V146">
        <v>2.5369999999999999</v>
      </c>
      <c r="W146">
        <v>28.466999999999999</v>
      </c>
      <c r="X146">
        <v>634</v>
      </c>
      <c r="Y146">
        <v>1231</v>
      </c>
      <c r="Z146">
        <v>1.1679999999999999</v>
      </c>
      <c r="AA146">
        <v>1.1679999999999999</v>
      </c>
      <c r="AB146">
        <v>1.34</v>
      </c>
      <c r="AC146">
        <v>1</v>
      </c>
      <c r="AD146">
        <v>1.1539999999999999</v>
      </c>
      <c r="AE146">
        <v>0.96699999999999997</v>
      </c>
      <c r="AF146">
        <v>0.96699999999999997</v>
      </c>
      <c r="AG146">
        <v>1.1100000000000001</v>
      </c>
      <c r="AH146">
        <v>1</v>
      </c>
      <c r="AI146">
        <v>0.95499999999999996</v>
      </c>
      <c r="AJ146">
        <v>1</v>
      </c>
    </row>
    <row r="147" spans="1:36">
      <c r="A147">
        <v>1</v>
      </c>
      <c r="B147" t="s">
        <v>3725</v>
      </c>
      <c r="C147" t="s">
        <v>3726</v>
      </c>
      <c r="D147" t="s">
        <v>3727</v>
      </c>
      <c r="E147" t="s">
        <v>3728</v>
      </c>
      <c r="F147" t="s">
        <v>2813</v>
      </c>
      <c r="G147" t="s">
        <v>3617</v>
      </c>
      <c r="H147">
        <v>7674254</v>
      </c>
      <c r="I147" t="s">
        <v>3729</v>
      </c>
      <c r="J147" t="s">
        <v>245</v>
      </c>
      <c r="K147" t="s">
        <v>3619</v>
      </c>
      <c r="L147">
        <v>500</v>
      </c>
      <c r="M147">
        <v>500</v>
      </c>
      <c r="N147">
        <v>21</v>
      </c>
      <c r="O147">
        <v>12</v>
      </c>
      <c r="P147">
        <v>400</v>
      </c>
      <c r="Q147" t="s">
        <v>137</v>
      </c>
      <c r="R147" t="s">
        <v>137</v>
      </c>
      <c r="S147">
        <v>10.497</v>
      </c>
      <c r="T147">
        <v>6.75</v>
      </c>
      <c r="U147">
        <v>10</v>
      </c>
      <c r="V147">
        <v>1.3029999999999999</v>
      </c>
      <c r="W147">
        <v>11.8</v>
      </c>
      <c r="X147">
        <v>220</v>
      </c>
      <c r="Y147">
        <v>428</v>
      </c>
      <c r="Z147">
        <v>0.48399999999999999</v>
      </c>
      <c r="AA147">
        <v>0.48399999999999999</v>
      </c>
      <c r="AB147">
        <v>0.68899999999999995</v>
      </c>
      <c r="AC147">
        <v>1</v>
      </c>
      <c r="AD147">
        <v>0.46700000000000003</v>
      </c>
      <c r="AE147">
        <v>1.153</v>
      </c>
      <c r="AF147">
        <v>1.153</v>
      </c>
      <c r="AG147">
        <v>1.639</v>
      </c>
      <c r="AH147">
        <v>1</v>
      </c>
      <c r="AI147">
        <v>1.1120000000000001</v>
      </c>
      <c r="AJ147">
        <v>1</v>
      </c>
    </row>
    <row r="148" spans="1:36">
      <c r="A148">
        <v>1</v>
      </c>
      <c r="B148" t="s">
        <v>3730</v>
      </c>
      <c r="C148" t="s">
        <v>3731</v>
      </c>
      <c r="D148" t="s">
        <v>3732</v>
      </c>
      <c r="E148" t="s">
        <v>3733</v>
      </c>
      <c r="F148" t="s">
        <v>2813</v>
      </c>
      <c r="G148" t="s">
        <v>3617</v>
      </c>
      <c r="H148">
        <v>7674255</v>
      </c>
      <c r="I148" t="s">
        <v>3734</v>
      </c>
      <c r="J148" t="s">
        <v>245</v>
      </c>
      <c r="K148" t="s">
        <v>3619</v>
      </c>
      <c r="L148">
        <v>500</v>
      </c>
      <c r="M148">
        <v>500</v>
      </c>
      <c r="N148">
        <v>21</v>
      </c>
      <c r="O148">
        <v>15</v>
      </c>
      <c r="P148">
        <v>500</v>
      </c>
      <c r="Q148" t="s">
        <v>137</v>
      </c>
      <c r="R148" t="s">
        <v>137</v>
      </c>
      <c r="S148">
        <v>12.648</v>
      </c>
      <c r="T148">
        <v>7.5</v>
      </c>
      <c r="U148">
        <v>10</v>
      </c>
      <c r="V148">
        <v>1.4419999999999999</v>
      </c>
      <c r="W148">
        <v>14.09</v>
      </c>
      <c r="X148">
        <v>275</v>
      </c>
      <c r="Y148">
        <v>536</v>
      </c>
      <c r="Z148">
        <v>0.57799999999999996</v>
      </c>
      <c r="AA148">
        <v>0.57799999999999996</v>
      </c>
      <c r="AB148">
        <v>0.76200000000000001</v>
      </c>
      <c r="AC148">
        <v>1</v>
      </c>
      <c r="AD148">
        <v>0.56299999999999994</v>
      </c>
      <c r="AE148">
        <v>1.099</v>
      </c>
      <c r="AF148">
        <v>1.099</v>
      </c>
      <c r="AG148">
        <v>1.4490000000000001</v>
      </c>
      <c r="AH148">
        <v>1</v>
      </c>
      <c r="AI148">
        <v>1.07</v>
      </c>
      <c r="AJ148">
        <v>1</v>
      </c>
    </row>
    <row r="149" spans="1:36">
      <c r="A149">
        <v>1</v>
      </c>
      <c r="B149" t="s">
        <v>3735</v>
      </c>
      <c r="C149" t="s">
        <v>3736</v>
      </c>
      <c r="D149" t="s">
        <v>3737</v>
      </c>
      <c r="E149" t="s">
        <v>3738</v>
      </c>
      <c r="F149" t="s">
        <v>2813</v>
      </c>
      <c r="G149" t="s">
        <v>3617</v>
      </c>
      <c r="H149">
        <v>7674256</v>
      </c>
      <c r="I149" t="s">
        <v>3739</v>
      </c>
      <c r="J149" t="s">
        <v>245</v>
      </c>
      <c r="K149" t="s">
        <v>3619</v>
      </c>
      <c r="L149">
        <v>500</v>
      </c>
      <c r="M149">
        <v>500</v>
      </c>
      <c r="N149">
        <v>21</v>
      </c>
      <c r="O149">
        <v>18</v>
      </c>
      <c r="P149">
        <v>600</v>
      </c>
      <c r="Q149" t="s">
        <v>137</v>
      </c>
      <c r="R149" t="s">
        <v>137</v>
      </c>
      <c r="S149">
        <v>14.798999999999999</v>
      </c>
      <c r="T149">
        <v>8.25</v>
      </c>
      <c r="U149">
        <v>10</v>
      </c>
      <c r="V149">
        <v>1.581</v>
      </c>
      <c r="W149">
        <v>16.38</v>
      </c>
      <c r="X149">
        <v>329</v>
      </c>
      <c r="Y149">
        <v>643</v>
      </c>
      <c r="Z149">
        <v>0.67200000000000004</v>
      </c>
      <c r="AA149">
        <v>0.67200000000000004</v>
      </c>
      <c r="AB149">
        <v>0.83499999999999996</v>
      </c>
      <c r="AC149">
        <v>1</v>
      </c>
      <c r="AD149">
        <v>0.65800000000000003</v>
      </c>
      <c r="AE149">
        <v>1.0649999999999999</v>
      </c>
      <c r="AF149">
        <v>1.0649999999999999</v>
      </c>
      <c r="AG149">
        <v>1.3240000000000001</v>
      </c>
      <c r="AH149">
        <v>1</v>
      </c>
      <c r="AI149">
        <v>1.0429999999999999</v>
      </c>
      <c r="AJ149">
        <v>1</v>
      </c>
    </row>
    <row r="150" spans="1:36">
      <c r="A150">
        <v>1</v>
      </c>
      <c r="B150" t="s">
        <v>3740</v>
      </c>
      <c r="C150" t="s">
        <v>3741</v>
      </c>
      <c r="D150" t="s">
        <v>3742</v>
      </c>
      <c r="E150" t="s">
        <v>3743</v>
      </c>
      <c r="F150" t="s">
        <v>2813</v>
      </c>
      <c r="G150" t="s">
        <v>3617</v>
      </c>
      <c r="H150">
        <v>7674257</v>
      </c>
      <c r="I150" t="s">
        <v>3744</v>
      </c>
      <c r="J150" t="s">
        <v>245</v>
      </c>
      <c r="K150" t="s">
        <v>3619</v>
      </c>
      <c r="L150">
        <v>500</v>
      </c>
      <c r="M150">
        <v>500</v>
      </c>
      <c r="N150">
        <v>21</v>
      </c>
      <c r="O150">
        <v>21</v>
      </c>
      <c r="P150">
        <v>700</v>
      </c>
      <c r="Q150" t="s">
        <v>137</v>
      </c>
      <c r="R150" t="s">
        <v>137</v>
      </c>
      <c r="S150">
        <v>16.95</v>
      </c>
      <c r="T150">
        <v>6.75</v>
      </c>
      <c r="U150">
        <v>10</v>
      </c>
      <c r="V150">
        <v>1.4950000000000001</v>
      </c>
      <c r="W150">
        <v>18.445</v>
      </c>
      <c r="X150">
        <v>384</v>
      </c>
      <c r="Y150">
        <v>750</v>
      </c>
      <c r="Z150">
        <v>0.75700000000000001</v>
      </c>
      <c r="AA150">
        <v>0.75700000000000001</v>
      </c>
      <c r="AB150">
        <v>0.79</v>
      </c>
      <c r="AC150">
        <v>1</v>
      </c>
      <c r="AD150">
        <v>0.754</v>
      </c>
      <c r="AE150">
        <v>1.028</v>
      </c>
      <c r="AF150">
        <v>1.028</v>
      </c>
      <c r="AG150">
        <v>1.073</v>
      </c>
      <c r="AH150">
        <v>1</v>
      </c>
      <c r="AI150">
        <v>1.0249999999999999</v>
      </c>
      <c r="AJ150">
        <v>1</v>
      </c>
    </row>
    <row r="151" spans="1:36">
      <c r="A151">
        <v>1</v>
      </c>
      <c r="B151" t="s">
        <v>3745</v>
      </c>
      <c r="C151" t="s">
        <v>3746</v>
      </c>
      <c r="D151" t="s">
        <v>3747</v>
      </c>
      <c r="E151" t="s">
        <v>3748</v>
      </c>
      <c r="F151" t="s">
        <v>2813</v>
      </c>
      <c r="G151" t="s">
        <v>3617</v>
      </c>
      <c r="H151">
        <v>7674258</v>
      </c>
      <c r="I151" t="s">
        <v>3749</v>
      </c>
      <c r="J151" t="s">
        <v>245</v>
      </c>
      <c r="K151" t="s">
        <v>3619</v>
      </c>
      <c r="L151">
        <v>500</v>
      </c>
      <c r="M151">
        <v>500</v>
      </c>
      <c r="N151">
        <v>21</v>
      </c>
      <c r="O151">
        <v>24</v>
      </c>
      <c r="P151">
        <v>800</v>
      </c>
      <c r="Q151" t="s">
        <v>137</v>
      </c>
      <c r="R151" t="s">
        <v>137</v>
      </c>
      <c r="S151">
        <v>19.18</v>
      </c>
      <c r="T151">
        <v>6.75</v>
      </c>
      <c r="U151">
        <v>10</v>
      </c>
      <c r="V151">
        <v>1.5589999999999999</v>
      </c>
      <c r="W151">
        <v>20.74</v>
      </c>
      <c r="X151">
        <v>439</v>
      </c>
      <c r="Y151">
        <v>857</v>
      </c>
      <c r="Z151">
        <v>0.85099999999999998</v>
      </c>
      <c r="AA151">
        <v>0.85099999999999998</v>
      </c>
      <c r="AB151">
        <v>0.82399999999999995</v>
      </c>
      <c r="AC151">
        <v>1</v>
      </c>
      <c r="AD151">
        <v>0.85299999999999998</v>
      </c>
      <c r="AE151">
        <v>1.012</v>
      </c>
      <c r="AF151">
        <v>1.012</v>
      </c>
      <c r="AG151">
        <v>0.98</v>
      </c>
      <c r="AH151">
        <v>1</v>
      </c>
      <c r="AI151">
        <v>1.0149999999999999</v>
      </c>
      <c r="AJ151">
        <v>1</v>
      </c>
    </row>
    <row r="152" spans="1:36">
      <c r="A152">
        <v>1</v>
      </c>
      <c r="B152" t="s">
        <v>3750</v>
      </c>
      <c r="C152" t="s">
        <v>3751</v>
      </c>
      <c r="D152" t="s">
        <v>3752</v>
      </c>
      <c r="E152" t="s">
        <v>3753</v>
      </c>
      <c r="F152" t="s">
        <v>2813</v>
      </c>
      <c r="G152" t="s">
        <v>3617</v>
      </c>
      <c r="H152">
        <v>7674259</v>
      </c>
      <c r="I152" t="s">
        <v>3754</v>
      </c>
      <c r="J152" t="s">
        <v>245</v>
      </c>
      <c r="K152" t="s">
        <v>3619</v>
      </c>
      <c r="L152">
        <v>500</v>
      </c>
      <c r="M152">
        <v>500</v>
      </c>
      <c r="N152">
        <v>21</v>
      </c>
      <c r="O152">
        <v>27</v>
      </c>
      <c r="P152">
        <v>900</v>
      </c>
      <c r="Q152" t="s">
        <v>137</v>
      </c>
      <c r="R152" t="s">
        <v>137</v>
      </c>
      <c r="S152">
        <v>21.331</v>
      </c>
      <c r="T152">
        <v>7.5</v>
      </c>
      <c r="U152">
        <v>10</v>
      </c>
      <c r="V152">
        <v>1.698</v>
      </c>
      <c r="W152">
        <v>23.03</v>
      </c>
      <c r="X152">
        <v>494</v>
      </c>
      <c r="Y152">
        <v>964</v>
      </c>
      <c r="Z152">
        <v>0.94499999999999995</v>
      </c>
      <c r="AA152">
        <v>0.94499999999999995</v>
      </c>
      <c r="AB152">
        <v>0.89700000000000002</v>
      </c>
      <c r="AC152">
        <v>1</v>
      </c>
      <c r="AD152">
        <v>0.94899999999999995</v>
      </c>
      <c r="AE152">
        <v>0.999</v>
      </c>
      <c r="AF152">
        <v>0.999</v>
      </c>
      <c r="AG152">
        <v>0.94899999999999995</v>
      </c>
      <c r="AH152">
        <v>1</v>
      </c>
      <c r="AI152">
        <v>1.0029999999999999</v>
      </c>
      <c r="AJ152">
        <v>1</v>
      </c>
    </row>
    <row r="153" spans="1:36">
      <c r="A153">
        <v>1</v>
      </c>
      <c r="B153" t="s">
        <v>3760</v>
      </c>
      <c r="C153" t="s">
        <v>3761</v>
      </c>
      <c r="D153" t="s">
        <v>3762</v>
      </c>
      <c r="E153" t="s">
        <v>3763</v>
      </c>
      <c r="F153" t="s">
        <v>2813</v>
      </c>
      <c r="G153" t="s">
        <v>3617</v>
      </c>
      <c r="H153">
        <v>7674261</v>
      </c>
      <c r="I153" t="s">
        <v>3764</v>
      </c>
      <c r="J153" t="s">
        <v>245</v>
      </c>
      <c r="K153" t="s">
        <v>3619</v>
      </c>
      <c r="L153">
        <v>500</v>
      </c>
      <c r="M153">
        <v>500</v>
      </c>
      <c r="N153">
        <v>21</v>
      </c>
      <c r="O153">
        <v>33</v>
      </c>
      <c r="P153">
        <v>1100</v>
      </c>
      <c r="Q153" t="s">
        <v>137</v>
      </c>
      <c r="R153" t="s">
        <v>137</v>
      </c>
      <c r="S153">
        <v>25.632999999999999</v>
      </c>
      <c r="T153">
        <v>8.25</v>
      </c>
      <c r="U153">
        <v>10</v>
      </c>
      <c r="V153">
        <v>1.901</v>
      </c>
      <c r="W153">
        <v>27.533999999999999</v>
      </c>
      <c r="X153">
        <v>604</v>
      </c>
      <c r="Y153">
        <v>1178</v>
      </c>
      <c r="Z153">
        <v>1.1299999999999999</v>
      </c>
      <c r="AA153">
        <v>1.1299999999999999</v>
      </c>
      <c r="AB153">
        <v>1.0049999999999999</v>
      </c>
      <c r="AC153">
        <v>1</v>
      </c>
      <c r="AD153">
        <v>1.1399999999999999</v>
      </c>
      <c r="AE153">
        <v>0.97699999999999998</v>
      </c>
      <c r="AF153">
        <v>0.97699999999999998</v>
      </c>
      <c r="AG153">
        <v>0.86899999999999999</v>
      </c>
      <c r="AH153">
        <v>1</v>
      </c>
      <c r="AI153">
        <v>0.98699999999999999</v>
      </c>
      <c r="AJ153">
        <v>1</v>
      </c>
    </row>
    <row r="154" spans="1:36">
      <c r="A154">
        <v>1</v>
      </c>
      <c r="B154" t="s">
        <v>3765</v>
      </c>
      <c r="C154" t="s">
        <v>3766</v>
      </c>
      <c r="D154" t="s">
        <v>3767</v>
      </c>
      <c r="E154" t="s">
        <v>3768</v>
      </c>
      <c r="F154" t="s">
        <v>2813</v>
      </c>
      <c r="G154" t="s">
        <v>3617</v>
      </c>
      <c r="H154">
        <v>7674262</v>
      </c>
      <c r="I154" t="s">
        <v>3769</v>
      </c>
      <c r="J154" t="s">
        <v>245</v>
      </c>
      <c r="K154" t="s">
        <v>3619</v>
      </c>
      <c r="L154">
        <v>500</v>
      </c>
      <c r="M154">
        <v>500</v>
      </c>
      <c r="N154">
        <v>21</v>
      </c>
      <c r="O154">
        <v>36</v>
      </c>
      <c r="P154">
        <v>1200</v>
      </c>
      <c r="Q154" t="s">
        <v>137</v>
      </c>
      <c r="R154" t="s">
        <v>137</v>
      </c>
      <c r="S154">
        <v>27.783999999999999</v>
      </c>
      <c r="T154">
        <v>8.25</v>
      </c>
      <c r="U154">
        <v>10</v>
      </c>
      <c r="V154">
        <v>1.9650000000000001</v>
      </c>
      <c r="W154">
        <v>29.748999999999999</v>
      </c>
      <c r="X154">
        <v>659</v>
      </c>
      <c r="Y154">
        <v>1285</v>
      </c>
      <c r="Z154">
        <v>1.2210000000000001</v>
      </c>
      <c r="AA154">
        <v>1.2210000000000001</v>
      </c>
      <c r="AB154">
        <v>1.038</v>
      </c>
      <c r="AC154">
        <v>1</v>
      </c>
      <c r="AD154">
        <v>1.236</v>
      </c>
      <c r="AE154">
        <v>0.96799999999999997</v>
      </c>
      <c r="AF154">
        <v>0.96799999999999997</v>
      </c>
      <c r="AG154">
        <v>0.82299999999999995</v>
      </c>
      <c r="AH154">
        <v>1</v>
      </c>
      <c r="AI154">
        <v>0.98</v>
      </c>
      <c r="AJ154">
        <v>1</v>
      </c>
    </row>
    <row r="155" spans="1:36">
      <c r="A155">
        <v>1</v>
      </c>
      <c r="B155" t="s">
        <v>3770</v>
      </c>
      <c r="C155" t="s">
        <v>3771</v>
      </c>
      <c r="D155" t="s">
        <v>3772</v>
      </c>
      <c r="E155" t="s">
        <v>3773</v>
      </c>
      <c r="F155" t="s">
        <v>2813</v>
      </c>
      <c r="G155" t="s">
        <v>3617</v>
      </c>
      <c r="H155">
        <v>7674263</v>
      </c>
      <c r="I155" t="s">
        <v>3774</v>
      </c>
      <c r="J155" t="s">
        <v>245</v>
      </c>
      <c r="K155" t="s">
        <v>3619</v>
      </c>
      <c r="L155">
        <v>500</v>
      </c>
      <c r="M155">
        <v>500</v>
      </c>
      <c r="N155">
        <v>21</v>
      </c>
      <c r="O155">
        <v>39</v>
      </c>
      <c r="P155">
        <v>1300</v>
      </c>
      <c r="Q155" t="s">
        <v>137</v>
      </c>
      <c r="R155" t="s">
        <v>137</v>
      </c>
      <c r="S155">
        <v>29.934999999999999</v>
      </c>
      <c r="T155">
        <v>9.75</v>
      </c>
      <c r="U155">
        <v>10</v>
      </c>
      <c r="V155">
        <v>2.1789999999999998</v>
      </c>
      <c r="W155">
        <v>32.113999999999997</v>
      </c>
      <c r="X155">
        <v>714</v>
      </c>
      <c r="Y155">
        <v>1392</v>
      </c>
      <c r="Z155">
        <v>1.3180000000000001</v>
      </c>
      <c r="AA155">
        <v>1.3180000000000001</v>
      </c>
      <c r="AB155">
        <v>1.1519999999999999</v>
      </c>
      <c r="AC155">
        <v>1</v>
      </c>
      <c r="AD155">
        <v>1.3320000000000001</v>
      </c>
      <c r="AE155">
        <v>0.96499999999999997</v>
      </c>
      <c r="AF155">
        <v>0.96499999999999997</v>
      </c>
      <c r="AG155">
        <v>0.84299999999999997</v>
      </c>
      <c r="AH155">
        <v>1</v>
      </c>
      <c r="AI155">
        <v>0.97499999999999998</v>
      </c>
      <c r="AJ155">
        <v>1</v>
      </c>
    </row>
    <row r="156" spans="1:36">
      <c r="A156">
        <v>1</v>
      </c>
      <c r="B156" t="s">
        <v>3775</v>
      </c>
      <c r="C156" t="s">
        <v>3776</v>
      </c>
      <c r="D156" t="s">
        <v>3777</v>
      </c>
      <c r="E156" t="s">
        <v>3778</v>
      </c>
      <c r="F156" t="s">
        <v>2813</v>
      </c>
      <c r="G156" t="s">
        <v>3617</v>
      </c>
      <c r="H156">
        <v>7674264</v>
      </c>
      <c r="I156" t="s">
        <v>3779</v>
      </c>
      <c r="J156" t="s">
        <v>245</v>
      </c>
      <c r="K156" t="s">
        <v>3619</v>
      </c>
      <c r="L156">
        <v>500</v>
      </c>
      <c r="M156">
        <v>500</v>
      </c>
      <c r="N156">
        <v>21</v>
      </c>
      <c r="O156">
        <v>42</v>
      </c>
      <c r="P156">
        <v>1400</v>
      </c>
      <c r="Q156" t="s">
        <v>137</v>
      </c>
      <c r="R156" t="s">
        <v>137</v>
      </c>
      <c r="S156">
        <v>32.085999999999999</v>
      </c>
      <c r="T156">
        <v>9.75</v>
      </c>
      <c r="U156">
        <v>10</v>
      </c>
      <c r="V156">
        <v>2.2429999999999999</v>
      </c>
      <c r="W156">
        <v>34.329000000000001</v>
      </c>
      <c r="X156">
        <v>769</v>
      </c>
      <c r="Y156">
        <v>1499</v>
      </c>
      <c r="Z156">
        <v>1.409</v>
      </c>
      <c r="AA156">
        <v>1.409</v>
      </c>
      <c r="AB156">
        <v>1.1850000000000001</v>
      </c>
      <c r="AC156">
        <v>1</v>
      </c>
      <c r="AD156">
        <v>1.4279999999999999</v>
      </c>
      <c r="AE156">
        <v>0.95799999999999996</v>
      </c>
      <c r="AF156">
        <v>0.95799999999999996</v>
      </c>
      <c r="AG156">
        <v>0.80600000000000005</v>
      </c>
      <c r="AH156">
        <v>1</v>
      </c>
      <c r="AI156">
        <v>0.97</v>
      </c>
      <c r="AJ156">
        <v>1</v>
      </c>
    </row>
    <row r="157" spans="1:36">
      <c r="A157">
        <v>1</v>
      </c>
      <c r="B157" t="s">
        <v>3780</v>
      </c>
      <c r="C157" t="s">
        <v>3781</v>
      </c>
      <c r="D157" t="s">
        <v>3782</v>
      </c>
      <c r="E157" t="s">
        <v>3783</v>
      </c>
      <c r="F157" t="s">
        <v>2813</v>
      </c>
      <c r="G157" t="s">
        <v>3617</v>
      </c>
      <c r="H157">
        <v>7674265</v>
      </c>
      <c r="I157" t="s">
        <v>3784</v>
      </c>
      <c r="J157" t="s">
        <v>245</v>
      </c>
      <c r="K157" t="s">
        <v>3619</v>
      </c>
      <c r="L157">
        <v>600</v>
      </c>
      <c r="M157">
        <v>600</v>
      </c>
      <c r="N157">
        <v>21</v>
      </c>
      <c r="O157">
        <v>12</v>
      </c>
      <c r="P157">
        <v>400</v>
      </c>
      <c r="Q157" t="s">
        <v>137</v>
      </c>
      <c r="R157" t="s">
        <v>137</v>
      </c>
      <c r="S157">
        <v>12.314</v>
      </c>
      <c r="T157">
        <v>6.75</v>
      </c>
      <c r="U157">
        <v>10</v>
      </c>
      <c r="V157">
        <v>1.3560000000000001</v>
      </c>
      <c r="W157">
        <v>13.67</v>
      </c>
      <c r="X157">
        <v>264</v>
      </c>
      <c r="Y157">
        <v>518</v>
      </c>
      <c r="Z157">
        <v>0.56100000000000005</v>
      </c>
      <c r="AA157">
        <v>0.56100000000000005</v>
      </c>
      <c r="AB157">
        <v>0.71699999999999997</v>
      </c>
      <c r="AC157">
        <v>1</v>
      </c>
      <c r="AD157">
        <v>0.54800000000000004</v>
      </c>
      <c r="AE157">
        <v>1.1040000000000001</v>
      </c>
      <c r="AF157">
        <v>1.1040000000000001</v>
      </c>
      <c r="AG157">
        <v>1.41</v>
      </c>
      <c r="AH157">
        <v>1</v>
      </c>
      <c r="AI157">
        <v>1.0780000000000001</v>
      </c>
      <c r="AJ157">
        <v>1</v>
      </c>
    </row>
    <row r="158" spans="1:36">
      <c r="A158">
        <v>1</v>
      </c>
      <c r="B158" t="s">
        <v>3785</v>
      </c>
      <c r="C158" t="s">
        <v>3786</v>
      </c>
      <c r="D158" t="s">
        <v>3787</v>
      </c>
      <c r="E158" t="s">
        <v>3788</v>
      </c>
      <c r="F158" t="s">
        <v>2813</v>
      </c>
      <c r="G158" t="s">
        <v>3617</v>
      </c>
      <c r="H158">
        <v>7674266</v>
      </c>
      <c r="I158" t="s">
        <v>3789</v>
      </c>
      <c r="J158" t="s">
        <v>245</v>
      </c>
      <c r="K158" t="s">
        <v>3619</v>
      </c>
      <c r="L158">
        <v>600</v>
      </c>
      <c r="M158">
        <v>600</v>
      </c>
      <c r="N158">
        <v>21</v>
      </c>
      <c r="O158">
        <v>15</v>
      </c>
      <c r="P158">
        <v>500</v>
      </c>
      <c r="Q158" t="s">
        <v>137</v>
      </c>
      <c r="R158" t="s">
        <v>137</v>
      </c>
      <c r="S158">
        <v>14.881</v>
      </c>
      <c r="T158">
        <v>7.5</v>
      </c>
      <c r="U158">
        <v>10</v>
      </c>
      <c r="V158">
        <v>1.506</v>
      </c>
      <c r="W158">
        <v>16.387</v>
      </c>
      <c r="X158">
        <v>330</v>
      </c>
      <c r="Y158">
        <v>648</v>
      </c>
      <c r="Z158">
        <v>0.67200000000000004</v>
      </c>
      <c r="AA158">
        <v>0.67200000000000004</v>
      </c>
      <c r="AB158">
        <v>0.79600000000000004</v>
      </c>
      <c r="AC158">
        <v>1</v>
      </c>
      <c r="AD158">
        <v>0.66200000000000003</v>
      </c>
      <c r="AE158">
        <v>1.0569999999999999</v>
      </c>
      <c r="AF158">
        <v>1.0569999999999999</v>
      </c>
      <c r="AG158">
        <v>1.2509999999999999</v>
      </c>
      <c r="AH158">
        <v>1</v>
      </c>
      <c r="AI158">
        <v>1.0409999999999999</v>
      </c>
      <c r="AJ158">
        <v>1</v>
      </c>
    </row>
    <row r="159" spans="1:36">
      <c r="A159">
        <v>1</v>
      </c>
      <c r="B159" t="s">
        <v>3815</v>
      </c>
      <c r="C159" t="s">
        <v>3816</v>
      </c>
      <c r="D159" t="s">
        <v>3817</v>
      </c>
      <c r="E159" t="s">
        <v>3818</v>
      </c>
      <c r="F159" t="s">
        <v>2813</v>
      </c>
      <c r="G159" t="s">
        <v>3617</v>
      </c>
      <c r="H159">
        <v>7674267</v>
      </c>
      <c r="I159" t="s">
        <v>3819</v>
      </c>
      <c r="J159" t="s">
        <v>245</v>
      </c>
      <c r="K159" t="s">
        <v>3619</v>
      </c>
      <c r="L159">
        <v>600</v>
      </c>
      <c r="M159">
        <v>600</v>
      </c>
      <c r="N159">
        <v>21</v>
      </c>
      <c r="O159">
        <v>33</v>
      </c>
      <c r="P159">
        <v>1100</v>
      </c>
      <c r="Q159" t="s">
        <v>137</v>
      </c>
      <c r="R159" t="s">
        <v>137</v>
      </c>
      <c r="S159">
        <v>30.363</v>
      </c>
      <c r="T159">
        <v>8.25</v>
      </c>
      <c r="U159">
        <v>10</v>
      </c>
      <c r="V159">
        <v>2.028</v>
      </c>
      <c r="W159">
        <v>32.392000000000003</v>
      </c>
      <c r="X159">
        <v>726</v>
      </c>
      <c r="Y159">
        <v>1426</v>
      </c>
      <c r="Z159">
        <v>1.329</v>
      </c>
      <c r="AA159">
        <v>1.329</v>
      </c>
      <c r="AB159">
        <v>1.0720000000000001</v>
      </c>
      <c r="AC159">
        <v>1</v>
      </c>
      <c r="AD159">
        <v>1.351</v>
      </c>
      <c r="AE159">
        <v>0.95</v>
      </c>
      <c r="AF159">
        <v>0.95</v>
      </c>
      <c r="AG159">
        <v>0.76600000000000001</v>
      </c>
      <c r="AH159">
        <v>1</v>
      </c>
      <c r="AI159">
        <v>0.96499999999999997</v>
      </c>
      <c r="AJ159">
        <v>1</v>
      </c>
    </row>
    <row r="160" spans="1:36">
      <c r="A160">
        <v>1</v>
      </c>
      <c r="B160" t="s">
        <v>3825</v>
      </c>
      <c r="C160" t="s">
        <v>3826</v>
      </c>
      <c r="D160" t="s">
        <v>3827</v>
      </c>
      <c r="E160" t="s">
        <v>3828</v>
      </c>
      <c r="F160" t="s">
        <v>2813</v>
      </c>
      <c r="G160" t="s">
        <v>3617</v>
      </c>
      <c r="H160">
        <v>7674268</v>
      </c>
      <c r="I160" t="s">
        <v>3829</v>
      </c>
      <c r="J160" t="s">
        <v>245</v>
      </c>
      <c r="K160" t="s">
        <v>3619</v>
      </c>
      <c r="L160">
        <v>600</v>
      </c>
      <c r="M160">
        <v>600</v>
      </c>
      <c r="N160">
        <v>21</v>
      </c>
      <c r="O160">
        <v>39</v>
      </c>
      <c r="P160">
        <v>1300</v>
      </c>
      <c r="Q160" t="s">
        <v>137</v>
      </c>
      <c r="R160" t="s">
        <v>137</v>
      </c>
      <c r="S160">
        <v>35.497999999999998</v>
      </c>
      <c r="T160">
        <v>9.75</v>
      </c>
      <c r="U160">
        <v>10</v>
      </c>
      <c r="V160">
        <v>2.327</v>
      </c>
      <c r="W160">
        <v>37.825000000000003</v>
      </c>
      <c r="X160">
        <v>585</v>
      </c>
      <c r="Y160">
        <v>1685</v>
      </c>
      <c r="Z160">
        <v>1.552</v>
      </c>
      <c r="AA160">
        <v>1.552</v>
      </c>
      <c r="AB160">
        <v>1.23</v>
      </c>
      <c r="AC160">
        <v>1</v>
      </c>
      <c r="AD160">
        <v>1.579</v>
      </c>
      <c r="AE160">
        <v>0.93899999999999995</v>
      </c>
      <c r="AF160">
        <v>0.93899999999999995</v>
      </c>
      <c r="AG160">
        <v>0.74399999999999999</v>
      </c>
      <c r="AH160">
        <v>1</v>
      </c>
      <c r="AI160">
        <v>0.95499999999999996</v>
      </c>
      <c r="AJ160">
        <v>1</v>
      </c>
    </row>
    <row r="161" spans="1:36">
      <c r="A161">
        <v>1</v>
      </c>
      <c r="B161" t="s">
        <v>3834</v>
      </c>
      <c r="C161" t="s">
        <v>3835</v>
      </c>
      <c r="D161" t="s">
        <v>3836</v>
      </c>
      <c r="E161" t="s">
        <v>3837</v>
      </c>
      <c r="F161" t="s">
        <v>2813</v>
      </c>
      <c r="G161" t="s">
        <v>3617</v>
      </c>
      <c r="H161">
        <v>7674269</v>
      </c>
      <c r="I161" t="s">
        <v>3838</v>
      </c>
      <c r="J161" t="s">
        <v>245</v>
      </c>
      <c r="K161" t="s">
        <v>3619</v>
      </c>
      <c r="L161">
        <v>700</v>
      </c>
      <c r="M161">
        <v>700</v>
      </c>
      <c r="N161">
        <v>21</v>
      </c>
      <c r="O161">
        <v>12</v>
      </c>
      <c r="P161">
        <v>400</v>
      </c>
      <c r="Q161" t="s">
        <v>137</v>
      </c>
      <c r="R161" t="s">
        <v>137</v>
      </c>
      <c r="S161">
        <v>14.183999999999999</v>
      </c>
      <c r="T161">
        <v>9</v>
      </c>
      <c r="U161">
        <v>10</v>
      </c>
      <c r="V161">
        <v>1.637</v>
      </c>
      <c r="W161">
        <v>15.821</v>
      </c>
      <c r="X161">
        <v>300</v>
      </c>
      <c r="Y161">
        <v>587</v>
      </c>
      <c r="Z161">
        <v>0.64900000000000002</v>
      </c>
      <c r="AA161">
        <v>0.64900000000000002</v>
      </c>
      <c r="AB161">
        <v>0.86499999999999999</v>
      </c>
      <c r="AC161">
        <v>1</v>
      </c>
      <c r="AD161">
        <v>0.63100000000000001</v>
      </c>
      <c r="AE161">
        <v>1.127</v>
      </c>
      <c r="AF161">
        <v>1.127</v>
      </c>
      <c r="AG161">
        <v>1.502</v>
      </c>
      <c r="AH161">
        <v>1</v>
      </c>
      <c r="AI161">
        <v>1.0960000000000001</v>
      </c>
      <c r="AJ161">
        <v>1</v>
      </c>
    </row>
    <row r="162" spans="1:36">
      <c r="A162">
        <v>1</v>
      </c>
      <c r="B162" t="s">
        <v>3839</v>
      </c>
      <c r="C162" t="s">
        <v>3840</v>
      </c>
      <c r="D162" t="s">
        <v>3841</v>
      </c>
      <c r="E162" t="s">
        <v>3842</v>
      </c>
      <c r="F162" t="s">
        <v>2813</v>
      </c>
      <c r="G162" t="s">
        <v>3617</v>
      </c>
      <c r="H162">
        <v>7674272</v>
      </c>
      <c r="I162" t="s">
        <v>3843</v>
      </c>
      <c r="J162" t="s">
        <v>245</v>
      </c>
      <c r="K162" t="s">
        <v>3619</v>
      </c>
      <c r="L162">
        <v>700</v>
      </c>
      <c r="M162">
        <v>700</v>
      </c>
      <c r="N162">
        <v>21</v>
      </c>
      <c r="O162">
        <v>15</v>
      </c>
      <c r="P162">
        <v>500</v>
      </c>
      <c r="Q162" t="s">
        <v>137</v>
      </c>
      <c r="R162" t="s">
        <v>137</v>
      </c>
      <c r="S162">
        <v>17.18</v>
      </c>
      <c r="T162">
        <v>9.75</v>
      </c>
      <c r="U162">
        <v>10</v>
      </c>
      <c r="V162">
        <v>1.7969999999999999</v>
      </c>
      <c r="W162">
        <v>18.978000000000002</v>
      </c>
      <c r="X162">
        <v>375</v>
      </c>
      <c r="Y162">
        <v>734</v>
      </c>
      <c r="Z162">
        <v>0.77900000000000003</v>
      </c>
      <c r="AA162">
        <v>0.77900000000000003</v>
      </c>
      <c r="AB162">
        <v>0.95</v>
      </c>
      <c r="AC162">
        <v>1</v>
      </c>
      <c r="AD162">
        <v>0.76400000000000001</v>
      </c>
      <c r="AE162">
        <v>1.081</v>
      </c>
      <c r="AF162">
        <v>1.081</v>
      </c>
      <c r="AG162">
        <v>1.3180000000000001</v>
      </c>
      <c r="AH162">
        <v>1</v>
      </c>
      <c r="AI162">
        <v>1.0609999999999999</v>
      </c>
      <c r="AJ162">
        <v>1</v>
      </c>
    </row>
    <row r="163" spans="1:36">
      <c r="A163">
        <v>1</v>
      </c>
      <c r="B163" t="s">
        <v>3869</v>
      </c>
      <c r="C163" t="s">
        <v>3870</v>
      </c>
      <c r="D163" t="s">
        <v>3871</v>
      </c>
      <c r="E163" t="s">
        <v>3872</v>
      </c>
      <c r="F163" t="s">
        <v>2813</v>
      </c>
      <c r="G163" t="s">
        <v>3617</v>
      </c>
      <c r="H163">
        <v>7674273</v>
      </c>
      <c r="I163" t="s">
        <v>3873</v>
      </c>
      <c r="J163" t="s">
        <v>245</v>
      </c>
      <c r="K163" t="s">
        <v>3619</v>
      </c>
      <c r="L163">
        <v>700</v>
      </c>
      <c r="M163">
        <v>700</v>
      </c>
      <c r="N163">
        <v>21</v>
      </c>
      <c r="O163">
        <v>33</v>
      </c>
      <c r="P163">
        <v>1100</v>
      </c>
      <c r="Q163" t="s">
        <v>137</v>
      </c>
      <c r="R163" t="s">
        <v>137</v>
      </c>
      <c r="S163">
        <v>35.238999999999997</v>
      </c>
      <c r="T163">
        <v>11.25</v>
      </c>
      <c r="U163">
        <v>10</v>
      </c>
      <c r="V163">
        <v>2.4580000000000002</v>
      </c>
      <c r="W163">
        <v>37.697000000000003</v>
      </c>
      <c r="X163">
        <v>825</v>
      </c>
      <c r="Y163">
        <v>1614</v>
      </c>
      <c r="Z163">
        <v>1.5469999999999999</v>
      </c>
      <c r="AA163">
        <v>1.5469999999999999</v>
      </c>
      <c r="AB163">
        <v>1.2989999999999999</v>
      </c>
      <c r="AC163">
        <v>1</v>
      </c>
      <c r="AD163">
        <v>1.5680000000000001</v>
      </c>
      <c r="AE163">
        <v>0.97699999999999998</v>
      </c>
      <c r="AF163">
        <v>0.97699999999999998</v>
      </c>
      <c r="AG163">
        <v>0.82</v>
      </c>
      <c r="AH163">
        <v>1</v>
      </c>
      <c r="AI163">
        <v>0.99</v>
      </c>
      <c r="AJ163">
        <v>1</v>
      </c>
    </row>
    <row r="164" spans="1:36">
      <c r="A164">
        <v>1</v>
      </c>
      <c r="B164" t="s">
        <v>3879</v>
      </c>
      <c r="C164" t="s">
        <v>3880</v>
      </c>
      <c r="D164" t="s">
        <v>3881</v>
      </c>
      <c r="E164" t="s">
        <v>3882</v>
      </c>
      <c r="F164" t="s">
        <v>2813</v>
      </c>
      <c r="G164" t="s">
        <v>3617</v>
      </c>
      <c r="H164">
        <v>7674274</v>
      </c>
      <c r="I164" t="s">
        <v>3883</v>
      </c>
      <c r="J164" t="s">
        <v>245</v>
      </c>
      <c r="K164" t="s">
        <v>3619</v>
      </c>
      <c r="L164">
        <v>700</v>
      </c>
      <c r="M164">
        <v>700</v>
      </c>
      <c r="N164">
        <v>21</v>
      </c>
      <c r="O164">
        <v>39</v>
      </c>
      <c r="P164">
        <v>1300</v>
      </c>
      <c r="Q164" t="s">
        <v>137</v>
      </c>
      <c r="R164" t="s">
        <v>137</v>
      </c>
      <c r="S164">
        <v>41.231999999999999</v>
      </c>
      <c r="T164">
        <v>12.75</v>
      </c>
      <c r="U164">
        <v>10</v>
      </c>
      <c r="V164">
        <v>2.778</v>
      </c>
      <c r="W164">
        <v>44.01</v>
      </c>
      <c r="X164">
        <v>975</v>
      </c>
      <c r="Y164">
        <v>1907</v>
      </c>
      <c r="Z164">
        <v>1.806</v>
      </c>
      <c r="AA164">
        <v>1.806</v>
      </c>
      <c r="AB164">
        <v>1.468</v>
      </c>
      <c r="AC164">
        <v>1</v>
      </c>
      <c r="AD164">
        <v>1.8340000000000001</v>
      </c>
      <c r="AE164">
        <v>0.96499999999999997</v>
      </c>
      <c r="AF164">
        <v>0.96499999999999997</v>
      </c>
      <c r="AG164">
        <v>0.78400000000000003</v>
      </c>
      <c r="AH164">
        <v>1</v>
      </c>
      <c r="AI164">
        <v>0.98</v>
      </c>
      <c r="AJ164">
        <v>1</v>
      </c>
    </row>
    <row r="165" spans="1:36">
      <c r="A165">
        <v>1</v>
      </c>
      <c r="B165" t="s">
        <v>3888</v>
      </c>
      <c r="C165" t="s">
        <v>3889</v>
      </c>
      <c r="D165" t="s">
        <v>3890</v>
      </c>
      <c r="E165" t="s">
        <v>3891</v>
      </c>
      <c r="F165" t="s">
        <v>2813</v>
      </c>
      <c r="G165" t="s">
        <v>3617</v>
      </c>
      <c r="H165">
        <v>7674277</v>
      </c>
      <c r="I165" t="s">
        <v>3892</v>
      </c>
      <c r="J165" t="s">
        <v>245</v>
      </c>
      <c r="K165" t="s">
        <v>3619</v>
      </c>
      <c r="L165">
        <v>900</v>
      </c>
      <c r="M165">
        <v>900</v>
      </c>
      <c r="N165">
        <v>21</v>
      </c>
      <c r="O165">
        <v>12</v>
      </c>
      <c r="P165">
        <v>400</v>
      </c>
      <c r="Q165" t="s">
        <v>137</v>
      </c>
      <c r="R165" t="s">
        <v>137</v>
      </c>
      <c r="S165">
        <v>17.870999999999999</v>
      </c>
      <c r="T165">
        <v>9.75</v>
      </c>
      <c r="U165">
        <v>10</v>
      </c>
      <c r="V165">
        <v>1.833</v>
      </c>
      <c r="W165">
        <v>19.704999999999998</v>
      </c>
      <c r="X165">
        <v>367</v>
      </c>
      <c r="Y165">
        <v>713</v>
      </c>
      <c r="Z165">
        <v>0.80900000000000005</v>
      </c>
      <c r="AA165">
        <v>0.80900000000000005</v>
      </c>
      <c r="AB165">
        <v>0.96899999999999997</v>
      </c>
      <c r="AC165">
        <v>1</v>
      </c>
      <c r="AD165">
        <v>0.79500000000000004</v>
      </c>
      <c r="AE165">
        <v>1.1559999999999999</v>
      </c>
      <c r="AF165">
        <v>1.1559999999999999</v>
      </c>
      <c r="AG165">
        <v>1.385</v>
      </c>
      <c r="AH165">
        <v>1</v>
      </c>
      <c r="AI165">
        <v>1.1359999999999999</v>
      </c>
      <c r="AJ165">
        <v>1</v>
      </c>
    </row>
    <row r="166" spans="1:36">
      <c r="A166">
        <v>1</v>
      </c>
      <c r="B166" t="s">
        <v>3893</v>
      </c>
      <c r="C166" t="s">
        <v>3894</v>
      </c>
      <c r="D166" t="s">
        <v>3895</v>
      </c>
      <c r="E166" t="s">
        <v>3896</v>
      </c>
      <c r="F166" t="s">
        <v>2813</v>
      </c>
      <c r="G166" t="s">
        <v>3617</v>
      </c>
      <c r="H166">
        <v>7674278</v>
      </c>
      <c r="I166" t="s">
        <v>3897</v>
      </c>
      <c r="J166" t="s">
        <v>245</v>
      </c>
      <c r="K166" t="s">
        <v>3619</v>
      </c>
      <c r="L166">
        <v>900</v>
      </c>
      <c r="M166">
        <v>900</v>
      </c>
      <c r="N166">
        <v>21</v>
      </c>
      <c r="O166">
        <v>15</v>
      </c>
      <c r="P166">
        <v>500</v>
      </c>
      <c r="Q166" t="s">
        <v>137</v>
      </c>
      <c r="R166" t="s">
        <v>137</v>
      </c>
      <c r="S166">
        <v>21.713000000000001</v>
      </c>
      <c r="T166">
        <v>11.25</v>
      </c>
      <c r="U166">
        <v>10</v>
      </c>
      <c r="V166">
        <v>2.09</v>
      </c>
      <c r="W166">
        <v>23.802</v>
      </c>
      <c r="X166">
        <v>459</v>
      </c>
      <c r="Y166">
        <v>891</v>
      </c>
      <c r="Z166">
        <v>0.97699999999999998</v>
      </c>
      <c r="AA166">
        <v>0.97699999999999998</v>
      </c>
      <c r="AB166">
        <v>1.1040000000000001</v>
      </c>
      <c r="AC166">
        <v>1</v>
      </c>
      <c r="AD166">
        <v>0.96599999999999997</v>
      </c>
      <c r="AE166">
        <v>1.117</v>
      </c>
      <c r="AF166">
        <v>1.117</v>
      </c>
      <c r="AG166">
        <v>1.2629999999999999</v>
      </c>
      <c r="AH166">
        <v>1</v>
      </c>
      <c r="AI166">
        <v>1.105</v>
      </c>
      <c r="AJ166">
        <v>1</v>
      </c>
    </row>
    <row r="167" spans="1:36">
      <c r="A167">
        <v>1</v>
      </c>
      <c r="B167" t="s">
        <v>3923</v>
      </c>
      <c r="C167" t="s">
        <v>3924</v>
      </c>
      <c r="D167" t="s">
        <v>3925</v>
      </c>
      <c r="E167" t="s">
        <v>3926</v>
      </c>
      <c r="F167" t="s">
        <v>2813</v>
      </c>
      <c r="G167" t="s">
        <v>3617</v>
      </c>
      <c r="H167">
        <v>7674279</v>
      </c>
      <c r="I167" t="s">
        <v>3927</v>
      </c>
      <c r="J167" t="s">
        <v>245</v>
      </c>
      <c r="K167" t="s">
        <v>3619</v>
      </c>
      <c r="L167">
        <v>900</v>
      </c>
      <c r="M167">
        <v>900</v>
      </c>
      <c r="N167">
        <v>21</v>
      </c>
      <c r="O167">
        <v>33</v>
      </c>
      <c r="P167">
        <v>1100</v>
      </c>
      <c r="Q167" t="s">
        <v>137</v>
      </c>
      <c r="R167" t="s">
        <v>137</v>
      </c>
      <c r="S167">
        <v>44.841999999999999</v>
      </c>
      <c r="T167">
        <v>12.75</v>
      </c>
      <c r="U167">
        <v>10</v>
      </c>
      <c r="V167">
        <v>2.8759999999999999</v>
      </c>
      <c r="W167">
        <v>47.718000000000004</v>
      </c>
      <c r="X167">
        <v>1010</v>
      </c>
      <c r="Y167">
        <v>1960</v>
      </c>
      <c r="Z167">
        <v>1.958</v>
      </c>
      <c r="AA167">
        <v>1.958</v>
      </c>
      <c r="AB167">
        <v>1.52</v>
      </c>
      <c r="AC167">
        <v>1</v>
      </c>
      <c r="AD167">
        <v>1.9950000000000001</v>
      </c>
      <c r="AE167">
        <v>1.018</v>
      </c>
      <c r="AF167">
        <v>1.018</v>
      </c>
      <c r="AG167">
        <v>0.79</v>
      </c>
      <c r="AH167">
        <v>1</v>
      </c>
      <c r="AI167">
        <v>1.0369999999999999</v>
      </c>
      <c r="AJ167">
        <v>1</v>
      </c>
    </row>
    <row r="168" spans="1:36">
      <c r="A168">
        <v>1</v>
      </c>
      <c r="B168" t="s">
        <v>3933</v>
      </c>
      <c r="C168" t="s">
        <v>3934</v>
      </c>
      <c r="D168" t="s">
        <v>3935</v>
      </c>
      <c r="E168" t="s">
        <v>3936</v>
      </c>
      <c r="F168" t="s">
        <v>2813</v>
      </c>
      <c r="G168" t="s">
        <v>3617</v>
      </c>
      <c r="H168">
        <v>7674280</v>
      </c>
      <c r="I168" t="s">
        <v>3937</v>
      </c>
      <c r="J168" t="s">
        <v>245</v>
      </c>
      <c r="K168" t="s">
        <v>3619</v>
      </c>
      <c r="L168">
        <v>900</v>
      </c>
      <c r="M168">
        <v>900</v>
      </c>
      <c r="N168">
        <v>21</v>
      </c>
      <c r="O168">
        <v>39</v>
      </c>
      <c r="P168">
        <v>1300</v>
      </c>
      <c r="Q168" t="s">
        <v>137</v>
      </c>
      <c r="R168" t="s">
        <v>137</v>
      </c>
      <c r="S168">
        <v>52.524999999999999</v>
      </c>
      <c r="T168">
        <v>14.25</v>
      </c>
      <c r="U168">
        <v>10</v>
      </c>
      <c r="V168">
        <v>3.2389999999999999</v>
      </c>
      <c r="W168">
        <v>55.764000000000003</v>
      </c>
      <c r="X168">
        <v>1193</v>
      </c>
      <c r="Y168">
        <v>2317</v>
      </c>
      <c r="Z168">
        <v>2.2879999999999998</v>
      </c>
      <c r="AA168">
        <v>2.2879999999999998</v>
      </c>
      <c r="AB168">
        <v>1.7110000000000001</v>
      </c>
      <c r="AC168">
        <v>1</v>
      </c>
      <c r="AD168">
        <v>2.3370000000000002</v>
      </c>
      <c r="AE168">
        <v>1.006</v>
      </c>
      <c r="AF168">
        <v>1.006</v>
      </c>
      <c r="AG168">
        <v>0.753</v>
      </c>
      <c r="AH168">
        <v>1</v>
      </c>
      <c r="AI168">
        <v>1.028</v>
      </c>
      <c r="AJ168">
        <v>1</v>
      </c>
    </row>
    <row r="169" spans="1:36">
      <c r="A169">
        <v>1</v>
      </c>
      <c r="B169" t="s">
        <v>4358</v>
      </c>
      <c r="C169" t="s">
        <v>4359</v>
      </c>
      <c r="D169" t="s">
        <v>4360</v>
      </c>
      <c r="E169" t="s">
        <v>4361</v>
      </c>
      <c r="F169" t="s">
        <v>2813</v>
      </c>
      <c r="G169" t="s">
        <v>4362</v>
      </c>
      <c r="H169">
        <v>7674281</v>
      </c>
      <c r="I169" t="s">
        <v>4363</v>
      </c>
      <c r="J169" t="s">
        <v>245</v>
      </c>
      <c r="K169" t="s">
        <v>4364</v>
      </c>
      <c r="L169">
        <v>300</v>
      </c>
      <c r="M169">
        <v>300</v>
      </c>
      <c r="N169">
        <v>22</v>
      </c>
      <c r="O169">
        <v>12</v>
      </c>
      <c r="P169">
        <v>400</v>
      </c>
      <c r="Q169" t="s">
        <v>137</v>
      </c>
      <c r="R169" t="s">
        <v>137</v>
      </c>
      <c r="S169">
        <v>7.8220000000000001</v>
      </c>
      <c r="T169">
        <v>6.75</v>
      </c>
      <c r="U169">
        <v>10</v>
      </c>
      <c r="V169">
        <v>1.2290000000000001</v>
      </c>
      <c r="W169">
        <v>9.0510000000000002</v>
      </c>
      <c r="X169">
        <v>180</v>
      </c>
      <c r="Y169">
        <v>347</v>
      </c>
      <c r="Z169">
        <v>0.371</v>
      </c>
      <c r="AA169">
        <v>0.371</v>
      </c>
      <c r="AB169">
        <v>0.64900000000000002</v>
      </c>
      <c r="AC169">
        <v>1</v>
      </c>
      <c r="AD169">
        <v>0.34799999999999998</v>
      </c>
      <c r="AE169">
        <v>1.091</v>
      </c>
      <c r="AF169">
        <v>1.091</v>
      </c>
      <c r="AG169">
        <v>1.907</v>
      </c>
      <c r="AH169">
        <v>1</v>
      </c>
      <c r="AI169">
        <v>1.022</v>
      </c>
      <c r="AJ169">
        <v>1</v>
      </c>
    </row>
    <row r="170" spans="1:36">
      <c r="A170">
        <v>1</v>
      </c>
      <c r="B170" t="s">
        <v>4365</v>
      </c>
      <c r="C170" t="s">
        <v>4366</v>
      </c>
      <c r="D170" t="s">
        <v>4367</v>
      </c>
      <c r="E170" t="s">
        <v>4368</v>
      </c>
      <c r="F170" t="s">
        <v>2813</v>
      </c>
      <c r="G170" t="s">
        <v>4362</v>
      </c>
      <c r="H170">
        <v>7674282</v>
      </c>
      <c r="I170" t="s">
        <v>4369</v>
      </c>
      <c r="J170" t="s">
        <v>245</v>
      </c>
      <c r="K170" t="s">
        <v>4364</v>
      </c>
      <c r="L170">
        <v>300</v>
      </c>
      <c r="M170">
        <v>300</v>
      </c>
      <c r="N170">
        <v>22</v>
      </c>
      <c r="O170">
        <v>15</v>
      </c>
      <c r="P170">
        <v>500</v>
      </c>
      <c r="Q170" t="s">
        <v>137</v>
      </c>
      <c r="R170" t="s">
        <v>137</v>
      </c>
      <c r="S170">
        <v>9.31</v>
      </c>
      <c r="T170">
        <v>7.5</v>
      </c>
      <c r="U170">
        <v>10</v>
      </c>
      <c r="V170">
        <v>1.3520000000000001</v>
      </c>
      <c r="W170">
        <v>10.662000000000001</v>
      </c>
      <c r="X170">
        <v>225</v>
      </c>
      <c r="Y170">
        <v>434</v>
      </c>
      <c r="Z170">
        <v>0.438</v>
      </c>
      <c r="AA170">
        <v>0.438</v>
      </c>
      <c r="AB170">
        <v>0.71399999999999997</v>
      </c>
      <c r="AC170">
        <v>1</v>
      </c>
      <c r="AD170">
        <v>0.41399999999999998</v>
      </c>
      <c r="AE170">
        <v>1.0269999999999999</v>
      </c>
      <c r="AF170">
        <v>1.0269999999999999</v>
      </c>
      <c r="AG170">
        <v>1.677</v>
      </c>
      <c r="AH170">
        <v>1</v>
      </c>
      <c r="AI170">
        <v>0.97299999999999998</v>
      </c>
      <c r="AJ170">
        <v>1</v>
      </c>
    </row>
    <row r="171" spans="1:36">
      <c r="A171">
        <v>1</v>
      </c>
      <c r="B171" t="s">
        <v>4370</v>
      </c>
      <c r="C171" t="s">
        <v>4371</v>
      </c>
      <c r="D171" t="s">
        <v>4372</v>
      </c>
      <c r="E171" t="s">
        <v>4373</v>
      </c>
      <c r="F171" t="s">
        <v>2813</v>
      </c>
      <c r="G171" t="s">
        <v>4362</v>
      </c>
      <c r="H171">
        <v>7674283</v>
      </c>
      <c r="I171" t="s">
        <v>4374</v>
      </c>
      <c r="J171" t="s">
        <v>245</v>
      </c>
      <c r="K171" t="s">
        <v>4364</v>
      </c>
      <c r="L171">
        <v>300</v>
      </c>
      <c r="M171">
        <v>300</v>
      </c>
      <c r="N171">
        <v>22</v>
      </c>
      <c r="O171">
        <v>18</v>
      </c>
      <c r="P171">
        <v>600</v>
      </c>
      <c r="Q171" t="s">
        <v>137</v>
      </c>
      <c r="R171" t="s">
        <v>137</v>
      </c>
      <c r="S171">
        <v>10.798</v>
      </c>
      <c r="T171">
        <v>8.25</v>
      </c>
      <c r="U171">
        <v>10</v>
      </c>
      <c r="V171">
        <v>1.4750000000000001</v>
      </c>
      <c r="W171">
        <v>12.273</v>
      </c>
      <c r="X171">
        <v>270</v>
      </c>
      <c r="Y171">
        <v>520</v>
      </c>
      <c r="Z171">
        <v>0.504</v>
      </c>
      <c r="AA171">
        <v>0.504</v>
      </c>
      <c r="AB171">
        <v>0.77900000000000003</v>
      </c>
      <c r="AC171">
        <v>1</v>
      </c>
      <c r="AD171">
        <v>0.48</v>
      </c>
      <c r="AE171">
        <v>0.98699999999999999</v>
      </c>
      <c r="AF171">
        <v>0.98699999999999999</v>
      </c>
      <c r="AG171">
        <v>1.5269999999999999</v>
      </c>
      <c r="AH171">
        <v>1</v>
      </c>
      <c r="AI171">
        <v>0.94099999999999995</v>
      </c>
      <c r="AJ171">
        <v>1</v>
      </c>
    </row>
    <row r="172" spans="1:36">
      <c r="A172">
        <v>1</v>
      </c>
      <c r="B172" t="s">
        <v>4380</v>
      </c>
      <c r="C172" t="s">
        <v>4381</v>
      </c>
      <c r="D172" t="s">
        <v>4382</v>
      </c>
      <c r="E172" t="s">
        <v>4383</v>
      </c>
      <c r="F172" t="s">
        <v>2813</v>
      </c>
      <c r="G172" t="s">
        <v>4362</v>
      </c>
      <c r="H172">
        <v>7674285</v>
      </c>
      <c r="I172" t="s">
        <v>4384</v>
      </c>
      <c r="J172" t="s">
        <v>245</v>
      </c>
      <c r="K172" t="s">
        <v>4364</v>
      </c>
      <c r="L172">
        <v>300</v>
      </c>
      <c r="M172">
        <v>300</v>
      </c>
      <c r="N172">
        <v>22</v>
      </c>
      <c r="O172">
        <v>24</v>
      </c>
      <c r="P172">
        <v>800</v>
      </c>
      <c r="Q172" t="s">
        <v>137</v>
      </c>
      <c r="R172" t="s">
        <v>137</v>
      </c>
      <c r="S172">
        <v>13.853999999999999</v>
      </c>
      <c r="T172">
        <v>6.75</v>
      </c>
      <c r="U172">
        <v>10</v>
      </c>
      <c r="V172">
        <v>1.42</v>
      </c>
      <c r="W172">
        <v>15.273999999999999</v>
      </c>
      <c r="X172">
        <v>360</v>
      </c>
      <c r="Y172">
        <v>694</v>
      </c>
      <c r="Z172">
        <v>0.627</v>
      </c>
      <c r="AA172">
        <v>0.627</v>
      </c>
      <c r="AB172">
        <v>0.75</v>
      </c>
      <c r="AC172">
        <v>1</v>
      </c>
      <c r="AD172">
        <v>0.61599999999999999</v>
      </c>
      <c r="AE172">
        <v>0.92</v>
      </c>
      <c r="AF172">
        <v>0.92</v>
      </c>
      <c r="AG172">
        <v>1.1020000000000001</v>
      </c>
      <c r="AH172">
        <v>1</v>
      </c>
      <c r="AI172">
        <v>0.90500000000000003</v>
      </c>
      <c r="AJ172">
        <v>1</v>
      </c>
    </row>
    <row r="173" spans="1:36">
      <c r="A173">
        <v>1</v>
      </c>
      <c r="B173" t="s">
        <v>4385</v>
      </c>
      <c r="C173" t="s">
        <v>4386</v>
      </c>
      <c r="D173" t="s">
        <v>4387</v>
      </c>
      <c r="E173" t="s">
        <v>4388</v>
      </c>
      <c r="F173" t="s">
        <v>2813</v>
      </c>
      <c r="G173" t="s">
        <v>4362</v>
      </c>
      <c r="H173">
        <v>7674286</v>
      </c>
      <c r="I173" t="s">
        <v>4389</v>
      </c>
      <c r="J173" t="s">
        <v>245</v>
      </c>
      <c r="K173" t="s">
        <v>4364</v>
      </c>
      <c r="L173">
        <v>300</v>
      </c>
      <c r="M173">
        <v>300</v>
      </c>
      <c r="N173">
        <v>22</v>
      </c>
      <c r="O173">
        <v>27</v>
      </c>
      <c r="P173">
        <v>900</v>
      </c>
      <c r="Q173" t="s">
        <v>137</v>
      </c>
      <c r="R173" t="s">
        <v>137</v>
      </c>
      <c r="S173">
        <v>15.342000000000001</v>
      </c>
      <c r="T173">
        <v>7.5</v>
      </c>
      <c r="U173">
        <v>10</v>
      </c>
      <c r="V173">
        <v>1.5429999999999999</v>
      </c>
      <c r="W173">
        <v>16.885000000000002</v>
      </c>
      <c r="X173">
        <v>405</v>
      </c>
      <c r="Y173">
        <v>780</v>
      </c>
      <c r="Z173">
        <v>0.69299999999999995</v>
      </c>
      <c r="AA173">
        <v>0.69299999999999995</v>
      </c>
      <c r="AB173">
        <v>0.81499999999999995</v>
      </c>
      <c r="AC173">
        <v>1</v>
      </c>
      <c r="AD173">
        <v>0.68300000000000005</v>
      </c>
      <c r="AE173">
        <v>0.90500000000000003</v>
      </c>
      <c r="AF173">
        <v>0.90500000000000003</v>
      </c>
      <c r="AG173">
        <v>1.0649999999999999</v>
      </c>
      <c r="AH173">
        <v>1</v>
      </c>
      <c r="AI173">
        <v>0.89200000000000002</v>
      </c>
      <c r="AJ173">
        <v>1</v>
      </c>
    </row>
    <row r="174" spans="1:36">
      <c r="A174">
        <v>1</v>
      </c>
      <c r="B174" t="s">
        <v>4390</v>
      </c>
      <c r="C174" t="s">
        <v>4391</v>
      </c>
      <c r="D174" t="s">
        <v>4392</v>
      </c>
      <c r="E174" t="s">
        <v>4393</v>
      </c>
      <c r="F174" t="s">
        <v>2813</v>
      </c>
      <c r="G174" t="s">
        <v>4362</v>
      </c>
      <c r="H174">
        <v>7674287</v>
      </c>
      <c r="I174" t="s">
        <v>4394</v>
      </c>
      <c r="J174" t="s">
        <v>245</v>
      </c>
      <c r="K174" t="s">
        <v>4364</v>
      </c>
      <c r="L174">
        <v>300</v>
      </c>
      <c r="M174">
        <v>300</v>
      </c>
      <c r="N174">
        <v>22</v>
      </c>
      <c r="O174">
        <v>30</v>
      </c>
      <c r="P174">
        <v>1000</v>
      </c>
      <c r="Q174" t="s">
        <v>137</v>
      </c>
      <c r="R174" t="s">
        <v>137</v>
      </c>
      <c r="S174">
        <v>16.831</v>
      </c>
      <c r="T174">
        <v>7.5</v>
      </c>
      <c r="U174">
        <v>10</v>
      </c>
      <c r="V174">
        <v>1.59</v>
      </c>
      <c r="W174">
        <v>18.420999999999999</v>
      </c>
      <c r="X174">
        <v>450</v>
      </c>
      <c r="Y174">
        <v>867</v>
      </c>
      <c r="Z174">
        <v>0.75600000000000001</v>
      </c>
      <c r="AA174">
        <v>0.75600000000000001</v>
      </c>
      <c r="AB174">
        <v>0.84</v>
      </c>
      <c r="AC174">
        <v>1</v>
      </c>
      <c r="AD174">
        <v>0.749</v>
      </c>
      <c r="AE174">
        <v>0.88800000000000001</v>
      </c>
      <c r="AF174">
        <v>0.88800000000000001</v>
      </c>
      <c r="AG174">
        <v>0.98799999999999999</v>
      </c>
      <c r="AH174">
        <v>1</v>
      </c>
      <c r="AI174">
        <v>0.88</v>
      </c>
      <c r="AJ174">
        <v>1</v>
      </c>
    </row>
    <row r="175" spans="1:36">
      <c r="A175">
        <v>1</v>
      </c>
      <c r="B175" t="s">
        <v>4395</v>
      </c>
      <c r="C175" t="s">
        <v>4396</v>
      </c>
      <c r="D175" t="s">
        <v>4397</v>
      </c>
      <c r="E175" t="s">
        <v>4398</v>
      </c>
      <c r="F175" t="s">
        <v>2813</v>
      </c>
      <c r="G175" t="s">
        <v>4362</v>
      </c>
      <c r="H175">
        <v>7674288</v>
      </c>
      <c r="I175" t="s">
        <v>4399</v>
      </c>
      <c r="J175" t="s">
        <v>245</v>
      </c>
      <c r="K175" t="s">
        <v>4364</v>
      </c>
      <c r="L175">
        <v>300</v>
      </c>
      <c r="M175">
        <v>300</v>
      </c>
      <c r="N175">
        <v>22</v>
      </c>
      <c r="O175">
        <v>33</v>
      </c>
      <c r="P175">
        <v>1100</v>
      </c>
      <c r="Q175" t="s">
        <v>137</v>
      </c>
      <c r="R175" t="s">
        <v>137</v>
      </c>
      <c r="S175">
        <v>18.318999999999999</v>
      </c>
      <c r="T175">
        <v>8.25</v>
      </c>
      <c r="U175">
        <v>10</v>
      </c>
      <c r="V175">
        <v>1.7130000000000001</v>
      </c>
      <c r="W175">
        <v>20.032</v>
      </c>
      <c r="X175">
        <v>495</v>
      </c>
      <c r="Y175">
        <v>954</v>
      </c>
      <c r="Z175">
        <v>0.82199999999999995</v>
      </c>
      <c r="AA175">
        <v>0.82199999999999995</v>
      </c>
      <c r="AB175">
        <v>0.90500000000000003</v>
      </c>
      <c r="AC175">
        <v>1</v>
      </c>
      <c r="AD175">
        <v>0.81499999999999995</v>
      </c>
      <c r="AE175">
        <v>0.878</v>
      </c>
      <c r="AF175">
        <v>0.878</v>
      </c>
      <c r="AG175">
        <v>0.96699999999999997</v>
      </c>
      <c r="AH175">
        <v>1</v>
      </c>
      <c r="AI175">
        <v>0.871</v>
      </c>
      <c r="AJ175">
        <v>1</v>
      </c>
    </row>
    <row r="176" spans="1:36">
      <c r="A176">
        <v>1</v>
      </c>
      <c r="B176" t="s">
        <v>4400</v>
      </c>
      <c r="C176" t="s">
        <v>4401</v>
      </c>
      <c r="D176" t="s">
        <v>4402</v>
      </c>
      <c r="E176" t="s">
        <v>4403</v>
      </c>
      <c r="F176" t="s">
        <v>2813</v>
      </c>
      <c r="G176" t="s">
        <v>4362</v>
      </c>
      <c r="H176">
        <v>7674289</v>
      </c>
      <c r="I176" t="s">
        <v>4404</v>
      </c>
      <c r="J176" t="s">
        <v>245</v>
      </c>
      <c r="K176" t="s">
        <v>4364</v>
      </c>
      <c r="L176">
        <v>300</v>
      </c>
      <c r="M176">
        <v>300</v>
      </c>
      <c r="N176">
        <v>22</v>
      </c>
      <c r="O176">
        <v>36</v>
      </c>
      <c r="P176">
        <v>1200</v>
      </c>
      <c r="Q176" t="s">
        <v>137</v>
      </c>
      <c r="R176" t="s">
        <v>137</v>
      </c>
      <c r="S176">
        <v>19.806999999999999</v>
      </c>
      <c r="T176">
        <v>8.25</v>
      </c>
      <c r="U176">
        <v>10</v>
      </c>
      <c r="V176">
        <v>1.7609999999999999</v>
      </c>
      <c r="W176">
        <v>21.567</v>
      </c>
      <c r="X176">
        <v>540</v>
      </c>
      <c r="Y176">
        <v>1040</v>
      </c>
      <c r="Z176">
        <v>0.88500000000000001</v>
      </c>
      <c r="AA176">
        <v>0.88500000000000001</v>
      </c>
      <c r="AB176">
        <v>0.93</v>
      </c>
      <c r="AC176">
        <v>1</v>
      </c>
      <c r="AD176">
        <v>0.88100000000000001</v>
      </c>
      <c r="AE176">
        <v>0.86699999999999999</v>
      </c>
      <c r="AF176">
        <v>0.86699999999999999</v>
      </c>
      <c r="AG176">
        <v>0.91200000000000003</v>
      </c>
      <c r="AH176">
        <v>1</v>
      </c>
      <c r="AI176">
        <v>0.86299999999999999</v>
      </c>
      <c r="AJ176">
        <v>1</v>
      </c>
    </row>
    <row r="177" spans="1:36">
      <c r="A177">
        <v>1</v>
      </c>
      <c r="B177" t="s">
        <v>4405</v>
      </c>
      <c r="C177" t="s">
        <v>4406</v>
      </c>
      <c r="D177" t="s">
        <v>4407</v>
      </c>
      <c r="E177" t="s">
        <v>4408</v>
      </c>
      <c r="F177" t="s">
        <v>2813</v>
      </c>
      <c r="G177" t="s">
        <v>4362</v>
      </c>
      <c r="H177">
        <v>7674290</v>
      </c>
      <c r="I177" t="s">
        <v>4409</v>
      </c>
      <c r="J177" t="s">
        <v>245</v>
      </c>
      <c r="K177" t="s">
        <v>4364</v>
      </c>
      <c r="L177">
        <v>300</v>
      </c>
      <c r="M177">
        <v>300</v>
      </c>
      <c r="N177">
        <v>22</v>
      </c>
      <c r="O177">
        <v>39</v>
      </c>
      <c r="P177">
        <v>1300</v>
      </c>
      <c r="Q177" t="s">
        <v>137</v>
      </c>
      <c r="R177" t="s">
        <v>137</v>
      </c>
      <c r="S177">
        <v>21.295000000000002</v>
      </c>
      <c r="T177">
        <v>9.75</v>
      </c>
      <c r="U177">
        <v>10</v>
      </c>
      <c r="V177">
        <v>1.958</v>
      </c>
      <c r="W177">
        <v>23.253</v>
      </c>
      <c r="X177">
        <v>585</v>
      </c>
      <c r="Y177">
        <v>1127</v>
      </c>
      <c r="Z177">
        <v>0.95399999999999996</v>
      </c>
      <c r="AA177">
        <v>0.95399999999999996</v>
      </c>
      <c r="AB177">
        <v>1.0349999999999999</v>
      </c>
      <c r="AC177">
        <v>1</v>
      </c>
      <c r="AD177">
        <v>0.94699999999999995</v>
      </c>
      <c r="AE177">
        <v>0.86299999999999999</v>
      </c>
      <c r="AF177">
        <v>0.86299999999999999</v>
      </c>
      <c r="AG177">
        <v>0.93600000000000005</v>
      </c>
      <c r="AH177">
        <v>1</v>
      </c>
      <c r="AI177">
        <v>0.85699999999999998</v>
      </c>
      <c r="AJ177">
        <v>1</v>
      </c>
    </row>
    <row r="178" spans="1:36">
      <c r="A178">
        <v>1</v>
      </c>
      <c r="B178" t="s">
        <v>4410</v>
      </c>
      <c r="C178" t="s">
        <v>4411</v>
      </c>
      <c r="D178" t="s">
        <v>4412</v>
      </c>
      <c r="E178" t="s">
        <v>4413</v>
      </c>
      <c r="F178" t="s">
        <v>2813</v>
      </c>
      <c r="G178" t="s">
        <v>4362</v>
      </c>
      <c r="H178">
        <v>7674291</v>
      </c>
      <c r="I178" t="s">
        <v>4414</v>
      </c>
      <c r="J178" t="s">
        <v>245</v>
      </c>
      <c r="K178" t="s">
        <v>4364</v>
      </c>
      <c r="L178">
        <v>300</v>
      </c>
      <c r="M178">
        <v>300</v>
      </c>
      <c r="N178">
        <v>22</v>
      </c>
      <c r="O178">
        <v>42</v>
      </c>
      <c r="P178">
        <v>1400</v>
      </c>
      <c r="Q178" t="s">
        <v>137</v>
      </c>
      <c r="R178" t="s">
        <v>137</v>
      </c>
      <c r="S178">
        <v>22.783000000000001</v>
      </c>
      <c r="T178">
        <v>9.75</v>
      </c>
      <c r="U178">
        <v>10</v>
      </c>
      <c r="V178">
        <v>2.0059999999999998</v>
      </c>
      <c r="W178">
        <v>24.789000000000001</v>
      </c>
      <c r="X178">
        <v>630</v>
      </c>
      <c r="Y178">
        <v>1214</v>
      </c>
      <c r="Z178">
        <v>1.0169999999999999</v>
      </c>
      <c r="AA178">
        <v>1.0169999999999999</v>
      </c>
      <c r="AB178">
        <v>1.06</v>
      </c>
      <c r="AC178">
        <v>1</v>
      </c>
      <c r="AD178">
        <v>1.014</v>
      </c>
      <c r="AE178">
        <v>0.85399999999999998</v>
      </c>
      <c r="AF178">
        <v>0.85399999999999998</v>
      </c>
      <c r="AG178">
        <v>0.89</v>
      </c>
      <c r="AH178">
        <v>1</v>
      </c>
      <c r="AI178">
        <v>0.85099999999999998</v>
      </c>
      <c r="AJ178">
        <v>1</v>
      </c>
    </row>
    <row r="179" spans="1:36">
      <c r="A179">
        <v>1</v>
      </c>
      <c r="B179" t="s">
        <v>4415</v>
      </c>
      <c r="C179" t="s">
        <v>4416</v>
      </c>
      <c r="D179" t="s">
        <v>4417</v>
      </c>
      <c r="E179" t="s">
        <v>4418</v>
      </c>
      <c r="F179" t="s">
        <v>2813</v>
      </c>
      <c r="G179" t="s">
        <v>4362</v>
      </c>
      <c r="H179">
        <v>7674292</v>
      </c>
      <c r="I179" t="s">
        <v>4419</v>
      </c>
      <c r="J179" t="s">
        <v>245</v>
      </c>
      <c r="K179" t="s">
        <v>4364</v>
      </c>
      <c r="L179">
        <v>400</v>
      </c>
      <c r="M179">
        <v>400</v>
      </c>
      <c r="N179">
        <v>22</v>
      </c>
      <c r="O179">
        <v>12</v>
      </c>
      <c r="P179">
        <v>400</v>
      </c>
      <c r="Q179" t="s">
        <v>137</v>
      </c>
      <c r="R179" t="s">
        <v>137</v>
      </c>
      <c r="S179">
        <v>10.007</v>
      </c>
      <c r="T179">
        <v>9.75</v>
      </c>
      <c r="U179">
        <v>40</v>
      </c>
      <c r="V179">
        <v>0.84899999999999998</v>
      </c>
      <c r="W179">
        <v>10.856</v>
      </c>
      <c r="X179">
        <v>229</v>
      </c>
      <c r="Y179">
        <v>444</v>
      </c>
      <c r="Z179">
        <v>0.44500000000000001</v>
      </c>
      <c r="AA179">
        <v>0.44500000000000001</v>
      </c>
      <c r="AB179">
        <v>0.44900000000000001</v>
      </c>
      <c r="AC179">
        <v>1</v>
      </c>
      <c r="AD179">
        <v>0.44500000000000001</v>
      </c>
      <c r="AE179">
        <v>1.022</v>
      </c>
      <c r="AF179">
        <v>1.022</v>
      </c>
      <c r="AG179">
        <v>1.03</v>
      </c>
      <c r="AH179">
        <v>1</v>
      </c>
      <c r="AI179">
        <v>1.022</v>
      </c>
      <c r="AJ179">
        <v>1</v>
      </c>
    </row>
    <row r="180" spans="1:36">
      <c r="A180">
        <v>1</v>
      </c>
      <c r="B180" t="s">
        <v>4425</v>
      </c>
      <c r="C180" t="s">
        <v>4426</v>
      </c>
      <c r="D180" t="s">
        <v>4427</v>
      </c>
      <c r="E180" t="s">
        <v>4428</v>
      </c>
      <c r="F180" t="s">
        <v>2813</v>
      </c>
      <c r="G180" t="s">
        <v>4362</v>
      </c>
      <c r="H180">
        <v>7674294</v>
      </c>
      <c r="I180" t="s">
        <v>4429</v>
      </c>
      <c r="J180" t="s">
        <v>245</v>
      </c>
      <c r="K180" t="s">
        <v>4364</v>
      </c>
      <c r="L180">
        <v>400</v>
      </c>
      <c r="M180">
        <v>400</v>
      </c>
      <c r="N180">
        <v>22</v>
      </c>
      <c r="O180">
        <v>18</v>
      </c>
      <c r="P180">
        <v>600</v>
      </c>
      <c r="Q180" t="s">
        <v>137</v>
      </c>
      <c r="R180" t="s">
        <v>137</v>
      </c>
      <c r="S180">
        <v>13.996</v>
      </c>
      <c r="T180">
        <v>12.75</v>
      </c>
      <c r="U180">
        <v>20</v>
      </c>
      <c r="V180">
        <v>1.359</v>
      </c>
      <c r="W180">
        <v>15.355</v>
      </c>
      <c r="X180">
        <v>644</v>
      </c>
      <c r="Y180">
        <v>666</v>
      </c>
      <c r="Z180">
        <v>0.63</v>
      </c>
      <c r="AA180">
        <v>0.63</v>
      </c>
      <c r="AB180">
        <v>0.71799999999999997</v>
      </c>
      <c r="AC180">
        <v>1</v>
      </c>
      <c r="AD180">
        <v>0.623</v>
      </c>
      <c r="AE180">
        <v>0.96399999999999997</v>
      </c>
      <c r="AF180">
        <v>0.96399999999999997</v>
      </c>
      <c r="AG180">
        <v>1.099</v>
      </c>
      <c r="AH180">
        <v>1</v>
      </c>
      <c r="AI180">
        <v>0.95299999999999996</v>
      </c>
      <c r="AJ180">
        <v>1</v>
      </c>
    </row>
    <row r="181" spans="1:36">
      <c r="A181">
        <v>1</v>
      </c>
      <c r="B181" t="s">
        <v>4430</v>
      </c>
      <c r="C181" t="s">
        <v>4431</v>
      </c>
      <c r="D181" t="s">
        <v>4432</v>
      </c>
      <c r="E181" t="s">
        <v>4433</v>
      </c>
      <c r="F181" t="s">
        <v>2813</v>
      </c>
      <c r="G181" t="s">
        <v>4362</v>
      </c>
      <c r="H181">
        <v>7674295</v>
      </c>
      <c r="I181" t="s">
        <v>4434</v>
      </c>
      <c r="J181" t="s">
        <v>245</v>
      </c>
      <c r="K181" t="s">
        <v>4364</v>
      </c>
      <c r="L181">
        <v>400</v>
      </c>
      <c r="M181">
        <v>400</v>
      </c>
      <c r="N181">
        <v>22</v>
      </c>
      <c r="O181">
        <v>21</v>
      </c>
      <c r="P181">
        <v>700</v>
      </c>
      <c r="Q181" t="s">
        <v>137</v>
      </c>
      <c r="R181" t="s">
        <v>137</v>
      </c>
      <c r="S181">
        <v>15.99</v>
      </c>
      <c r="T181">
        <v>9.75</v>
      </c>
      <c r="U181">
        <v>20</v>
      </c>
      <c r="V181">
        <v>1.268</v>
      </c>
      <c r="W181">
        <v>17.257999999999999</v>
      </c>
      <c r="X181">
        <v>401</v>
      </c>
      <c r="Y181">
        <v>777</v>
      </c>
      <c r="Z181">
        <v>0.70799999999999996</v>
      </c>
      <c r="AA181">
        <v>0.70799999999999996</v>
      </c>
      <c r="AB181">
        <v>0.67</v>
      </c>
      <c r="AC181">
        <v>1</v>
      </c>
      <c r="AD181">
        <v>0.71099999999999997</v>
      </c>
      <c r="AE181">
        <v>0.92900000000000005</v>
      </c>
      <c r="AF181">
        <v>0.92900000000000005</v>
      </c>
      <c r="AG181">
        <v>0.878</v>
      </c>
      <c r="AH181">
        <v>1</v>
      </c>
      <c r="AI181">
        <v>0.93300000000000005</v>
      </c>
      <c r="AJ181">
        <v>1</v>
      </c>
    </row>
    <row r="182" spans="1:36">
      <c r="A182">
        <v>1</v>
      </c>
      <c r="B182" t="s">
        <v>4435</v>
      </c>
      <c r="C182" t="s">
        <v>4436</v>
      </c>
      <c r="D182" t="s">
        <v>4437</v>
      </c>
      <c r="E182" t="s">
        <v>4438</v>
      </c>
      <c r="F182" t="s">
        <v>2813</v>
      </c>
      <c r="G182" t="s">
        <v>4362</v>
      </c>
      <c r="H182">
        <v>7674296</v>
      </c>
      <c r="I182" t="s">
        <v>4439</v>
      </c>
      <c r="J182" t="s">
        <v>245</v>
      </c>
      <c r="K182" t="s">
        <v>4364</v>
      </c>
      <c r="L182">
        <v>400</v>
      </c>
      <c r="M182">
        <v>400</v>
      </c>
      <c r="N182">
        <v>22</v>
      </c>
      <c r="O182">
        <v>24</v>
      </c>
      <c r="P182">
        <v>800</v>
      </c>
      <c r="Q182" t="s">
        <v>137</v>
      </c>
      <c r="R182" t="s">
        <v>137</v>
      </c>
      <c r="S182">
        <v>18.065000000000001</v>
      </c>
      <c r="T182">
        <v>9.75</v>
      </c>
      <c r="U182">
        <v>10</v>
      </c>
      <c r="V182">
        <v>1.8129999999999999</v>
      </c>
      <c r="W182">
        <v>19.878</v>
      </c>
      <c r="X182">
        <v>458</v>
      </c>
      <c r="Y182">
        <v>888</v>
      </c>
      <c r="Z182">
        <v>0.81599999999999995</v>
      </c>
      <c r="AA182">
        <v>0.81599999999999995</v>
      </c>
      <c r="AB182">
        <v>0.95799999999999996</v>
      </c>
      <c r="AC182">
        <v>1</v>
      </c>
      <c r="AD182">
        <v>0.80400000000000005</v>
      </c>
      <c r="AE182">
        <v>0.93600000000000005</v>
      </c>
      <c r="AF182">
        <v>0.93600000000000005</v>
      </c>
      <c r="AG182">
        <v>1.099</v>
      </c>
      <c r="AH182">
        <v>1</v>
      </c>
      <c r="AI182">
        <v>0.92200000000000004</v>
      </c>
      <c r="AJ182">
        <v>1</v>
      </c>
    </row>
    <row r="183" spans="1:36">
      <c r="A183">
        <v>1</v>
      </c>
      <c r="B183" t="s">
        <v>4440</v>
      </c>
      <c r="C183" t="s">
        <v>4441</v>
      </c>
      <c r="D183" t="s">
        <v>4442</v>
      </c>
      <c r="E183" t="s">
        <v>4443</v>
      </c>
      <c r="F183" t="s">
        <v>2813</v>
      </c>
      <c r="G183" t="s">
        <v>4362</v>
      </c>
      <c r="H183">
        <v>7674297</v>
      </c>
      <c r="I183" t="s">
        <v>4444</v>
      </c>
      <c r="J183" t="s">
        <v>245</v>
      </c>
      <c r="K183" t="s">
        <v>4364</v>
      </c>
      <c r="L183">
        <v>400</v>
      </c>
      <c r="M183">
        <v>400</v>
      </c>
      <c r="N183">
        <v>22</v>
      </c>
      <c r="O183">
        <v>27</v>
      </c>
      <c r="P183">
        <v>900</v>
      </c>
      <c r="Q183" t="s">
        <v>137</v>
      </c>
      <c r="R183" t="s">
        <v>137</v>
      </c>
      <c r="S183">
        <v>20.059000000000001</v>
      </c>
      <c r="T183">
        <v>11.25</v>
      </c>
      <c r="U183">
        <v>10</v>
      </c>
      <c r="V183">
        <v>2.0209999999999999</v>
      </c>
      <c r="W183">
        <v>22.08</v>
      </c>
      <c r="X183">
        <v>516</v>
      </c>
      <c r="Y183">
        <v>999</v>
      </c>
      <c r="Z183">
        <v>0.90600000000000003</v>
      </c>
      <c r="AA183">
        <v>0.90600000000000003</v>
      </c>
      <c r="AB183">
        <v>1.0680000000000001</v>
      </c>
      <c r="AC183">
        <v>1</v>
      </c>
      <c r="AD183">
        <v>0.89200000000000002</v>
      </c>
      <c r="AE183">
        <v>0.92400000000000004</v>
      </c>
      <c r="AF183">
        <v>0.92400000000000004</v>
      </c>
      <c r="AG183">
        <v>1.0900000000000001</v>
      </c>
      <c r="AH183">
        <v>1</v>
      </c>
      <c r="AI183">
        <v>0.91</v>
      </c>
      <c r="AJ183">
        <v>1</v>
      </c>
    </row>
    <row r="184" spans="1:36">
      <c r="A184">
        <v>1</v>
      </c>
      <c r="B184" t="s">
        <v>4445</v>
      </c>
      <c r="C184" t="s">
        <v>4446</v>
      </c>
      <c r="D184" t="s">
        <v>4447</v>
      </c>
      <c r="E184" t="s">
        <v>4448</v>
      </c>
      <c r="F184" t="s">
        <v>2813</v>
      </c>
      <c r="G184" t="s">
        <v>4362</v>
      </c>
      <c r="H184">
        <v>7674299</v>
      </c>
      <c r="I184" t="s">
        <v>4449</v>
      </c>
      <c r="J184" t="s">
        <v>245</v>
      </c>
      <c r="K184" t="s">
        <v>4364</v>
      </c>
      <c r="L184">
        <v>400</v>
      </c>
      <c r="M184">
        <v>400</v>
      </c>
      <c r="N184">
        <v>22</v>
      </c>
      <c r="O184">
        <v>30</v>
      </c>
      <c r="P184">
        <v>1000</v>
      </c>
      <c r="Q184" t="s">
        <v>137</v>
      </c>
      <c r="R184" t="s">
        <v>137</v>
      </c>
      <c r="S184">
        <v>22.053000000000001</v>
      </c>
      <c r="T184">
        <v>11.25</v>
      </c>
      <c r="U184">
        <v>10</v>
      </c>
      <c r="V184">
        <v>2.08</v>
      </c>
      <c r="W184">
        <v>24.132999999999999</v>
      </c>
      <c r="X184">
        <v>573</v>
      </c>
      <c r="Y184">
        <v>1110</v>
      </c>
      <c r="Z184">
        <v>0.99</v>
      </c>
      <c r="AA184">
        <v>0.99</v>
      </c>
      <c r="AB184">
        <v>1.099</v>
      </c>
      <c r="AC184">
        <v>1</v>
      </c>
      <c r="AD184">
        <v>0.98099999999999998</v>
      </c>
      <c r="AE184">
        <v>0.90900000000000003</v>
      </c>
      <c r="AF184">
        <v>0.90900000000000003</v>
      </c>
      <c r="AG184">
        <v>1.0089999999999999</v>
      </c>
      <c r="AH184">
        <v>1</v>
      </c>
      <c r="AI184">
        <v>0.90100000000000002</v>
      </c>
      <c r="AJ184">
        <v>1</v>
      </c>
    </row>
    <row r="185" spans="1:36">
      <c r="A185">
        <v>1</v>
      </c>
      <c r="B185" t="s">
        <v>4450</v>
      </c>
      <c r="C185" t="s">
        <v>4451</v>
      </c>
      <c r="D185" t="s">
        <v>4452</v>
      </c>
      <c r="E185" t="s">
        <v>4453</v>
      </c>
      <c r="F185" t="s">
        <v>2813</v>
      </c>
      <c r="G185" t="s">
        <v>4362</v>
      </c>
      <c r="H185">
        <v>7674300</v>
      </c>
      <c r="I185" t="s">
        <v>4454</v>
      </c>
      <c r="J185" t="s">
        <v>245</v>
      </c>
      <c r="K185" t="s">
        <v>4364</v>
      </c>
      <c r="L185">
        <v>400</v>
      </c>
      <c r="M185">
        <v>400</v>
      </c>
      <c r="N185">
        <v>22</v>
      </c>
      <c r="O185">
        <v>33</v>
      </c>
      <c r="P185">
        <v>1100</v>
      </c>
      <c r="Q185" t="s">
        <v>137</v>
      </c>
      <c r="R185" t="s">
        <v>137</v>
      </c>
      <c r="S185">
        <v>24.047999999999998</v>
      </c>
      <c r="T185">
        <v>12.75</v>
      </c>
      <c r="U185">
        <v>10</v>
      </c>
      <c r="V185">
        <v>2.2879999999999998</v>
      </c>
      <c r="W185">
        <v>26.335999999999999</v>
      </c>
      <c r="X185">
        <v>630</v>
      </c>
      <c r="Y185">
        <v>1221</v>
      </c>
      <c r="Z185">
        <v>1.081</v>
      </c>
      <c r="AA185">
        <v>1.081</v>
      </c>
      <c r="AB185">
        <v>1.2090000000000001</v>
      </c>
      <c r="AC185">
        <v>1</v>
      </c>
      <c r="AD185">
        <v>1.07</v>
      </c>
      <c r="AE185">
        <v>0.90200000000000002</v>
      </c>
      <c r="AF185">
        <v>0.90200000000000002</v>
      </c>
      <c r="AG185">
        <v>1.0089999999999999</v>
      </c>
      <c r="AH185">
        <v>1</v>
      </c>
      <c r="AI185">
        <v>0.89300000000000002</v>
      </c>
      <c r="AJ185">
        <v>1</v>
      </c>
    </row>
    <row r="186" spans="1:36">
      <c r="A186">
        <v>1</v>
      </c>
      <c r="B186" t="s">
        <v>4455</v>
      </c>
      <c r="C186" t="s">
        <v>4456</v>
      </c>
      <c r="D186" t="s">
        <v>4457</v>
      </c>
      <c r="E186" t="s">
        <v>4458</v>
      </c>
      <c r="F186" t="s">
        <v>2813</v>
      </c>
      <c r="G186" t="s">
        <v>4362</v>
      </c>
      <c r="H186">
        <v>7674301</v>
      </c>
      <c r="I186" t="s">
        <v>4459</v>
      </c>
      <c r="J186" t="s">
        <v>245</v>
      </c>
      <c r="K186" t="s">
        <v>4364</v>
      </c>
      <c r="L186">
        <v>400</v>
      </c>
      <c r="M186">
        <v>400</v>
      </c>
      <c r="N186">
        <v>22</v>
      </c>
      <c r="O186">
        <v>36</v>
      </c>
      <c r="P186">
        <v>1200</v>
      </c>
      <c r="Q186" t="s">
        <v>137</v>
      </c>
      <c r="R186" t="s">
        <v>137</v>
      </c>
      <c r="S186">
        <v>26.042000000000002</v>
      </c>
      <c r="T186">
        <v>12.75</v>
      </c>
      <c r="U186">
        <v>10</v>
      </c>
      <c r="V186">
        <v>2.3460000000000001</v>
      </c>
      <c r="W186">
        <v>28.388000000000002</v>
      </c>
      <c r="X186">
        <v>688</v>
      </c>
      <c r="Y186">
        <v>1332</v>
      </c>
      <c r="Z186">
        <v>1.165</v>
      </c>
      <c r="AA186">
        <v>1.165</v>
      </c>
      <c r="AB186">
        <v>1.24</v>
      </c>
      <c r="AC186">
        <v>1</v>
      </c>
      <c r="AD186">
        <v>1.159</v>
      </c>
      <c r="AE186">
        <v>0.89100000000000001</v>
      </c>
      <c r="AF186">
        <v>0.89100000000000001</v>
      </c>
      <c r="AG186">
        <v>0.94799999999999995</v>
      </c>
      <c r="AH186">
        <v>1</v>
      </c>
      <c r="AI186">
        <v>0.88600000000000001</v>
      </c>
      <c r="AJ186">
        <v>1</v>
      </c>
    </row>
    <row r="187" spans="1:36">
      <c r="A187">
        <v>1</v>
      </c>
      <c r="B187" t="s">
        <v>4460</v>
      </c>
      <c r="C187" t="s">
        <v>4461</v>
      </c>
      <c r="D187" t="s">
        <v>4462</v>
      </c>
      <c r="E187" t="s">
        <v>4463</v>
      </c>
      <c r="F187" t="s">
        <v>2813</v>
      </c>
      <c r="G187" t="s">
        <v>4362</v>
      </c>
      <c r="H187">
        <v>7674302</v>
      </c>
      <c r="I187" t="s">
        <v>4464</v>
      </c>
      <c r="J187" t="s">
        <v>245</v>
      </c>
      <c r="K187" t="s">
        <v>4364</v>
      </c>
      <c r="L187">
        <v>400</v>
      </c>
      <c r="M187">
        <v>400</v>
      </c>
      <c r="N187">
        <v>22</v>
      </c>
      <c r="O187">
        <v>39</v>
      </c>
      <c r="P187">
        <v>1300</v>
      </c>
      <c r="Q187" t="s">
        <v>137</v>
      </c>
      <c r="R187" t="s">
        <v>137</v>
      </c>
      <c r="S187">
        <v>28.036999999999999</v>
      </c>
      <c r="T187">
        <v>14.25</v>
      </c>
      <c r="U187">
        <v>10</v>
      </c>
      <c r="V187">
        <v>2.5539999999999998</v>
      </c>
      <c r="W187">
        <v>30.591000000000001</v>
      </c>
      <c r="X187">
        <v>745</v>
      </c>
      <c r="Y187">
        <v>1443</v>
      </c>
      <c r="Z187">
        <v>1.2549999999999999</v>
      </c>
      <c r="AA187">
        <v>1.2549999999999999</v>
      </c>
      <c r="AB187">
        <v>1.35</v>
      </c>
      <c r="AC187">
        <v>1</v>
      </c>
      <c r="AD187">
        <v>1.2470000000000001</v>
      </c>
      <c r="AE187">
        <v>0.88600000000000001</v>
      </c>
      <c r="AF187">
        <v>0.88600000000000001</v>
      </c>
      <c r="AG187">
        <v>0.95299999999999996</v>
      </c>
      <c r="AH187">
        <v>1</v>
      </c>
      <c r="AI187">
        <v>0.88100000000000001</v>
      </c>
      <c r="AJ187">
        <v>1</v>
      </c>
    </row>
    <row r="188" spans="1:36">
      <c r="A188">
        <v>1</v>
      </c>
      <c r="B188" t="s">
        <v>4465</v>
      </c>
      <c r="C188" t="s">
        <v>4466</v>
      </c>
      <c r="D188" t="s">
        <v>4467</v>
      </c>
      <c r="E188" t="s">
        <v>4468</v>
      </c>
      <c r="F188" t="s">
        <v>2813</v>
      </c>
      <c r="G188" t="s">
        <v>4362</v>
      </c>
      <c r="H188">
        <v>7674303</v>
      </c>
      <c r="I188" t="s">
        <v>4469</v>
      </c>
      <c r="J188" t="s">
        <v>245</v>
      </c>
      <c r="K188" t="s">
        <v>4364</v>
      </c>
      <c r="L188">
        <v>400</v>
      </c>
      <c r="M188">
        <v>400</v>
      </c>
      <c r="N188">
        <v>22</v>
      </c>
      <c r="O188">
        <v>42</v>
      </c>
      <c r="P188">
        <v>1400</v>
      </c>
      <c r="Q188" t="s">
        <v>137</v>
      </c>
      <c r="R188" t="s">
        <v>137</v>
      </c>
      <c r="S188">
        <v>30.030999999999999</v>
      </c>
      <c r="T188">
        <v>14.25</v>
      </c>
      <c r="U188">
        <v>10</v>
      </c>
      <c r="V188">
        <v>2.613</v>
      </c>
      <c r="W188">
        <v>32.643999999999998</v>
      </c>
      <c r="X188">
        <v>802</v>
      </c>
      <c r="Y188">
        <v>1554</v>
      </c>
      <c r="Z188">
        <v>1.34</v>
      </c>
      <c r="AA188">
        <v>1.34</v>
      </c>
      <c r="AB188">
        <v>1.381</v>
      </c>
      <c r="AC188">
        <v>1</v>
      </c>
      <c r="AD188">
        <v>1.3360000000000001</v>
      </c>
      <c r="AE188">
        <v>0.878</v>
      </c>
      <c r="AF188">
        <v>0.878</v>
      </c>
      <c r="AG188">
        <v>0.90500000000000003</v>
      </c>
      <c r="AH188">
        <v>1</v>
      </c>
      <c r="AI188">
        <v>0.876</v>
      </c>
      <c r="AJ188">
        <v>1</v>
      </c>
    </row>
    <row r="189" spans="1:36">
      <c r="A189">
        <v>1</v>
      </c>
      <c r="B189" t="s">
        <v>4470</v>
      </c>
      <c r="C189" t="s">
        <v>4471</v>
      </c>
      <c r="D189" t="s">
        <v>4472</v>
      </c>
      <c r="E189" t="s">
        <v>4473</v>
      </c>
      <c r="F189" t="s">
        <v>2813</v>
      </c>
      <c r="G189" t="s">
        <v>4362</v>
      </c>
      <c r="H189">
        <v>7674304</v>
      </c>
      <c r="I189" t="s">
        <v>4474</v>
      </c>
      <c r="J189" t="s">
        <v>245</v>
      </c>
      <c r="K189" t="s">
        <v>4364</v>
      </c>
      <c r="L189">
        <v>500</v>
      </c>
      <c r="M189">
        <v>500</v>
      </c>
      <c r="N189">
        <v>22</v>
      </c>
      <c r="O189">
        <v>12</v>
      </c>
      <c r="P189">
        <v>400</v>
      </c>
      <c r="Q189" t="s">
        <v>137</v>
      </c>
      <c r="R189" t="s">
        <v>137</v>
      </c>
      <c r="S189">
        <v>12.215999999999999</v>
      </c>
      <c r="T189">
        <v>6.75</v>
      </c>
      <c r="U189">
        <v>10</v>
      </c>
      <c r="V189">
        <v>1.333</v>
      </c>
      <c r="W189">
        <v>13.548999999999999</v>
      </c>
      <c r="X189">
        <v>280</v>
      </c>
      <c r="Y189">
        <v>545</v>
      </c>
      <c r="Z189">
        <v>0.55600000000000005</v>
      </c>
      <c r="AA189">
        <v>0.55600000000000005</v>
      </c>
      <c r="AB189">
        <v>0.70399999999999996</v>
      </c>
      <c r="AC189">
        <v>1</v>
      </c>
      <c r="AD189">
        <v>0.54400000000000004</v>
      </c>
      <c r="AE189">
        <v>1.04</v>
      </c>
      <c r="AF189">
        <v>1.04</v>
      </c>
      <c r="AG189">
        <v>1.3169999999999999</v>
      </c>
      <c r="AH189">
        <v>1</v>
      </c>
      <c r="AI189">
        <v>1.016</v>
      </c>
      <c r="AJ189">
        <v>1</v>
      </c>
    </row>
    <row r="190" spans="1:36">
      <c r="A190">
        <v>1</v>
      </c>
      <c r="B190" t="s">
        <v>4475</v>
      </c>
      <c r="C190" t="s">
        <v>4476</v>
      </c>
      <c r="D190" t="s">
        <v>4477</v>
      </c>
      <c r="E190" t="s">
        <v>4478</v>
      </c>
      <c r="F190" t="s">
        <v>2813</v>
      </c>
      <c r="G190" t="s">
        <v>4362</v>
      </c>
      <c r="H190">
        <v>7674305</v>
      </c>
      <c r="I190" t="s">
        <v>4479</v>
      </c>
      <c r="J190" t="s">
        <v>245</v>
      </c>
      <c r="K190" t="s">
        <v>4364</v>
      </c>
      <c r="L190">
        <v>500</v>
      </c>
      <c r="M190">
        <v>500</v>
      </c>
      <c r="N190">
        <v>22</v>
      </c>
      <c r="O190">
        <v>15</v>
      </c>
      <c r="P190">
        <v>500</v>
      </c>
      <c r="Q190" t="s">
        <v>137</v>
      </c>
      <c r="R190" t="s">
        <v>137</v>
      </c>
      <c r="S190">
        <v>14.722</v>
      </c>
      <c r="T190">
        <v>7.5</v>
      </c>
      <c r="U190">
        <v>10</v>
      </c>
      <c r="V190">
        <v>1.4770000000000001</v>
      </c>
      <c r="W190">
        <v>16.199000000000002</v>
      </c>
      <c r="X190">
        <v>350</v>
      </c>
      <c r="Y190">
        <v>681</v>
      </c>
      <c r="Z190">
        <v>0.66500000000000004</v>
      </c>
      <c r="AA190">
        <v>0.66500000000000004</v>
      </c>
      <c r="AB190">
        <v>0.78</v>
      </c>
      <c r="AC190">
        <v>1</v>
      </c>
      <c r="AD190">
        <v>0.65500000000000003</v>
      </c>
      <c r="AE190">
        <v>0.995</v>
      </c>
      <c r="AF190">
        <v>0.995</v>
      </c>
      <c r="AG190">
        <v>1.1679999999999999</v>
      </c>
      <c r="AH190">
        <v>1</v>
      </c>
      <c r="AI190">
        <v>0.98</v>
      </c>
      <c r="AJ190">
        <v>1</v>
      </c>
    </row>
    <row r="191" spans="1:36">
      <c r="A191">
        <v>1</v>
      </c>
      <c r="B191" t="s">
        <v>4480</v>
      </c>
      <c r="C191" t="s">
        <v>4481</v>
      </c>
      <c r="D191" t="s">
        <v>4482</v>
      </c>
      <c r="E191" t="s">
        <v>4483</v>
      </c>
      <c r="F191" t="s">
        <v>2813</v>
      </c>
      <c r="G191" t="s">
        <v>4362</v>
      </c>
      <c r="H191">
        <v>7674306</v>
      </c>
      <c r="I191" t="s">
        <v>4484</v>
      </c>
      <c r="J191" t="s">
        <v>245</v>
      </c>
      <c r="K191" t="s">
        <v>4364</v>
      </c>
      <c r="L191">
        <v>500</v>
      </c>
      <c r="M191">
        <v>500</v>
      </c>
      <c r="N191">
        <v>22</v>
      </c>
      <c r="O191">
        <v>18</v>
      </c>
      <c r="P191">
        <v>600</v>
      </c>
      <c r="Q191" t="s">
        <v>137</v>
      </c>
      <c r="R191" t="s">
        <v>137</v>
      </c>
      <c r="S191">
        <v>17.227</v>
      </c>
      <c r="T191">
        <v>8.25</v>
      </c>
      <c r="U191">
        <v>10</v>
      </c>
      <c r="V191">
        <v>1.621</v>
      </c>
      <c r="W191">
        <v>18.847999999999999</v>
      </c>
      <c r="X191">
        <v>419</v>
      </c>
      <c r="Y191">
        <v>817</v>
      </c>
      <c r="Z191">
        <v>0.77300000000000002</v>
      </c>
      <c r="AA191">
        <v>0.77300000000000002</v>
      </c>
      <c r="AB191">
        <v>0.85599999999999998</v>
      </c>
      <c r="AC191">
        <v>1</v>
      </c>
      <c r="AD191">
        <v>0.76600000000000001</v>
      </c>
      <c r="AE191">
        <v>0.96499999999999997</v>
      </c>
      <c r="AF191">
        <v>0.96499999999999997</v>
      </c>
      <c r="AG191">
        <v>1.0680000000000001</v>
      </c>
      <c r="AH191">
        <v>1</v>
      </c>
      <c r="AI191">
        <v>0.95599999999999996</v>
      </c>
      <c r="AJ191">
        <v>1</v>
      </c>
    </row>
    <row r="192" spans="1:36">
      <c r="A192">
        <v>1</v>
      </c>
      <c r="B192" t="s">
        <v>4485</v>
      </c>
      <c r="C192" t="s">
        <v>4486</v>
      </c>
      <c r="D192" t="s">
        <v>4487</v>
      </c>
      <c r="E192" t="s">
        <v>4488</v>
      </c>
      <c r="F192" t="s">
        <v>2813</v>
      </c>
      <c r="G192" t="s">
        <v>4362</v>
      </c>
      <c r="H192">
        <v>7674307</v>
      </c>
      <c r="I192" t="s">
        <v>4489</v>
      </c>
      <c r="J192" t="s">
        <v>245</v>
      </c>
      <c r="K192" t="s">
        <v>4364</v>
      </c>
      <c r="L192">
        <v>500</v>
      </c>
      <c r="M192">
        <v>500</v>
      </c>
      <c r="N192">
        <v>22</v>
      </c>
      <c r="O192">
        <v>21</v>
      </c>
      <c r="P192">
        <v>700</v>
      </c>
      <c r="Q192" t="s">
        <v>137</v>
      </c>
      <c r="R192" t="s">
        <v>137</v>
      </c>
      <c r="S192">
        <v>19.733000000000001</v>
      </c>
      <c r="T192">
        <v>6.75</v>
      </c>
      <c r="U192">
        <v>10</v>
      </c>
      <c r="V192">
        <v>1.54</v>
      </c>
      <c r="W192">
        <v>21.273</v>
      </c>
      <c r="X192">
        <v>489</v>
      </c>
      <c r="Y192">
        <v>953</v>
      </c>
      <c r="Z192">
        <v>0.873</v>
      </c>
      <c r="AA192">
        <v>0.873</v>
      </c>
      <c r="AB192">
        <v>0.81299999999999994</v>
      </c>
      <c r="AC192">
        <v>1</v>
      </c>
      <c r="AD192">
        <v>0.878</v>
      </c>
      <c r="AE192">
        <v>0.93300000000000005</v>
      </c>
      <c r="AF192">
        <v>0.93300000000000005</v>
      </c>
      <c r="AG192">
        <v>0.87</v>
      </c>
      <c r="AH192">
        <v>1</v>
      </c>
      <c r="AI192">
        <v>0.93899999999999995</v>
      </c>
      <c r="AJ192">
        <v>1</v>
      </c>
    </row>
    <row r="193" spans="1:36">
      <c r="A193">
        <v>1</v>
      </c>
      <c r="B193" t="s">
        <v>4490</v>
      </c>
      <c r="C193" t="s">
        <v>4491</v>
      </c>
      <c r="D193" t="s">
        <v>4492</v>
      </c>
      <c r="E193" t="s">
        <v>4493</v>
      </c>
      <c r="F193" t="s">
        <v>2813</v>
      </c>
      <c r="G193" t="s">
        <v>4362</v>
      </c>
      <c r="H193">
        <v>7674308</v>
      </c>
      <c r="I193" t="s">
        <v>4494</v>
      </c>
      <c r="J193" t="s">
        <v>245</v>
      </c>
      <c r="K193" t="s">
        <v>4364</v>
      </c>
      <c r="L193">
        <v>500</v>
      </c>
      <c r="M193">
        <v>500</v>
      </c>
      <c r="N193">
        <v>22</v>
      </c>
      <c r="O193">
        <v>24</v>
      </c>
      <c r="P193">
        <v>800</v>
      </c>
      <c r="Q193" t="s">
        <v>137</v>
      </c>
      <c r="R193" t="s">
        <v>137</v>
      </c>
      <c r="S193">
        <v>22.318999999999999</v>
      </c>
      <c r="T193">
        <v>6.75</v>
      </c>
      <c r="U193">
        <v>10</v>
      </c>
      <c r="V193">
        <v>1.6080000000000001</v>
      </c>
      <c r="W193">
        <v>23.928000000000001</v>
      </c>
      <c r="X193">
        <v>559</v>
      </c>
      <c r="Y193">
        <v>1090</v>
      </c>
      <c r="Z193">
        <v>0.98199999999999998</v>
      </c>
      <c r="AA193">
        <v>0.98199999999999998</v>
      </c>
      <c r="AB193">
        <v>0.85</v>
      </c>
      <c r="AC193">
        <v>1</v>
      </c>
      <c r="AD193">
        <v>0.99299999999999999</v>
      </c>
      <c r="AE193">
        <v>0.91800000000000004</v>
      </c>
      <c r="AF193">
        <v>0.91800000000000004</v>
      </c>
      <c r="AG193">
        <v>0.79400000000000004</v>
      </c>
      <c r="AH193">
        <v>1</v>
      </c>
      <c r="AI193">
        <v>0.92800000000000005</v>
      </c>
      <c r="AJ193">
        <v>1</v>
      </c>
    </row>
    <row r="194" spans="1:36">
      <c r="A194">
        <v>1</v>
      </c>
      <c r="B194" t="s">
        <v>4495</v>
      </c>
      <c r="C194" t="s">
        <v>4496</v>
      </c>
      <c r="D194" t="s">
        <v>4497</v>
      </c>
      <c r="E194" t="s">
        <v>4498</v>
      </c>
      <c r="F194" t="s">
        <v>2813</v>
      </c>
      <c r="G194" t="s">
        <v>4362</v>
      </c>
      <c r="H194">
        <v>7674309</v>
      </c>
      <c r="I194" t="s">
        <v>4499</v>
      </c>
      <c r="J194" t="s">
        <v>245</v>
      </c>
      <c r="K194" t="s">
        <v>4364</v>
      </c>
      <c r="L194">
        <v>500</v>
      </c>
      <c r="M194">
        <v>500</v>
      </c>
      <c r="N194">
        <v>22</v>
      </c>
      <c r="O194">
        <v>27</v>
      </c>
      <c r="P194">
        <v>900</v>
      </c>
      <c r="Q194" t="s">
        <v>137</v>
      </c>
      <c r="R194" t="s">
        <v>137</v>
      </c>
      <c r="S194">
        <v>24.824999999999999</v>
      </c>
      <c r="T194">
        <v>7.5</v>
      </c>
      <c r="U194">
        <v>10</v>
      </c>
      <c r="V194">
        <v>1.752</v>
      </c>
      <c r="W194">
        <v>26.577000000000002</v>
      </c>
      <c r="X194">
        <v>629</v>
      </c>
      <c r="Y194">
        <v>1226</v>
      </c>
      <c r="Z194">
        <v>1.091</v>
      </c>
      <c r="AA194">
        <v>1.091</v>
      </c>
      <c r="AB194">
        <v>0.92600000000000005</v>
      </c>
      <c r="AC194">
        <v>1</v>
      </c>
      <c r="AD194">
        <v>1.105</v>
      </c>
      <c r="AE194">
        <v>0.90700000000000003</v>
      </c>
      <c r="AF194">
        <v>0.90700000000000003</v>
      </c>
      <c r="AG194">
        <v>0.76900000000000002</v>
      </c>
      <c r="AH194">
        <v>1</v>
      </c>
      <c r="AI194">
        <v>0.91800000000000004</v>
      </c>
      <c r="AJ194">
        <v>1</v>
      </c>
    </row>
    <row r="195" spans="1:36">
      <c r="A195">
        <v>1</v>
      </c>
      <c r="B195" t="s">
        <v>4500</v>
      </c>
      <c r="C195" t="s">
        <v>4501</v>
      </c>
      <c r="D195" t="s">
        <v>4502</v>
      </c>
      <c r="E195" t="s">
        <v>4503</v>
      </c>
      <c r="F195" t="s">
        <v>2813</v>
      </c>
      <c r="G195" t="s">
        <v>4362</v>
      </c>
      <c r="H195">
        <v>7674310</v>
      </c>
      <c r="I195" t="s">
        <v>4504</v>
      </c>
      <c r="J195" t="s">
        <v>245</v>
      </c>
      <c r="K195" t="s">
        <v>4364</v>
      </c>
      <c r="L195">
        <v>500</v>
      </c>
      <c r="M195">
        <v>500</v>
      </c>
      <c r="N195">
        <v>22</v>
      </c>
      <c r="O195">
        <v>30</v>
      </c>
      <c r="P195">
        <v>1000</v>
      </c>
      <c r="Q195" t="s">
        <v>137</v>
      </c>
      <c r="R195" t="s">
        <v>137</v>
      </c>
      <c r="S195">
        <v>27.331</v>
      </c>
      <c r="T195">
        <v>7.5</v>
      </c>
      <c r="U195">
        <v>10</v>
      </c>
      <c r="V195">
        <v>1.821</v>
      </c>
      <c r="W195">
        <v>29.152000000000001</v>
      </c>
      <c r="X195">
        <v>699</v>
      </c>
      <c r="Y195">
        <v>1362</v>
      </c>
      <c r="Z195">
        <v>1.196</v>
      </c>
      <c r="AA195">
        <v>1.196</v>
      </c>
      <c r="AB195">
        <v>0.96199999999999997</v>
      </c>
      <c r="AC195">
        <v>1</v>
      </c>
      <c r="AD195">
        <v>1.216</v>
      </c>
      <c r="AE195">
        <v>0.89500000000000002</v>
      </c>
      <c r="AF195">
        <v>0.89500000000000002</v>
      </c>
      <c r="AG195">
        <v>0.72</v>
      </c>
      <c r="AH195">
        <v>1</v>
      </c>
      <c r="AI195">
        <v>0.91</v>
      </c>
      <c r="AJ195">
        <v>1</v>
      </c>
    </row>
    <row r="196" spans="1:36">
      <c r="A196">
        <v>1</v>
      </c>
      <c r="B196" t="s">
        <v>4505</v>
      </c>
      <c r="C196" t="s">
        <v>4506</v>
      </c>
      <c r="D196" t="s">
        <v>4507</v>
      </c>
      <c r="E196" t="s">
        <v>4508</v>
      </c>
      <c r="F196" t="s">
        <v>2813</v>
      </c>
      <c r="G196" t="s">
        <v>4362</v>
      </c>
      <c r="H196">
        <v>7674311</v>
      </c>
      <c r="I196" t="s">
        <v>4509</v>
      </c>
      <c r="J196" t="s">
        <v>245</v>
      </c>
      <c r="K196" t="s">
        <v>4364</v>
      </c>
      <c r="L196">
        <v>500</v>
      </c>
      <c r="M196">
        <v>500</v>
      </c>
      <c r="N196">
        <v>22</v>
      </c>
      <c r="O196">
        <v>33</v>
      </c>
      <c r="P196">
        <v>1100</v>
      </c>
      <c r="Q196" t="s">
        <v>137</v>
      </c>
      <c r="R196" t="s">
        <v>137</v>
      </c>
      <c r="S196">
        <v>29.837</v>
      </c>
      <c r="T196">
        <v>8.25</v>
      </c>
      <c r="U196">
        <v>10</v>
      </c>
      <c r="V196">
        <v>1.9650000000000001</v>
      </c>
      <c r="W196">
        <v>31.802</v>
      </c>
      <c r="X196">
        <v>769</v>
      </c>
      <c r="Y196">
        <v>1498</v>
      </c>
      <c r="Z196">
        <v>1.3049999999999999</v>
      </c>
      <c r="AA196">
        <v>1.3049999999999999</v>
      </c>
      <c r="AB196">
        <v>1.038</v>
      </c>
      <c r="AC196">
        <v>1</v>
      </c>
      <c r="AD196">
        <v>1.3280000000000001</v>
      </c>
      <c r="AE196">
        <v>0.88800000000000001</v>
      </c>
      <c r="AF196">
        <v>0.88800000000000001</v>
      </c>
      <c r="AG196">
        <v>0.70599999999999996</v>
      </c>
      <c r="AH196">
        <v>1</v>
      </c>
      <c r="AI196">
        <v>0.90300000000000002</v>
      </c>
      <c r="AJ196">
        <v>1</v>
      </c>
    </row>
    <row r="197" spans="1:36">
      <c r="A197">
        <v>1</v>
      </c>
      <c r="B197" t="s">
        <v>4510</v>
      </c>
      <c r="C197" t="s">
        <v>4511</v>
      </c>
      <c r="D197" t="s">
        <v>4512</v>
      </c>
      <c r="E197" t="s">
        <v>4513</v>
      </c>
      <c r="F197" t="s">
        <v>2813</v>
      </c>
      <c r="G197" t="s">
        <v>4362</v>
      </c>
      <c r="H197">
        <v>7674313</v>
      </c>
      <c r="I197" t="s">
        <v>4514</v>
      </c>
      <c r="J197" t="s">
        <v>245</v>
      </c>
      <c r="K197" t="s">
        <v>4364</v>
      </c>
      <c r="L197">
        <v>500</v>
      </c>
      <c r="M197">
        <v>500</v>
      </c>
      <c r="N197">
        <v>22</v>
      </c>
      <c r="O197">
        <v>36</v>
      </c>
      <c r="P197">
        <v>1200</v>
      </c>
      <c r="Q197" t="s">
        <v>137</v>
      </c>
      <c r="R197" t="s">
        <v>137</v>
      </c>
      <c r="S197">
        <v>32.343000000000004</v>
      </c>
      <c r="T197">
        <v>8.25</v>
      </c>
      <c r="U197">
        <v>10</v>
      </c>
      <c r="V197">
        <v>2.0329999999999999</v>
      </c>
      <c r="W197">
        <v>34.375999999999998</v>
      </c>
      <c r="X197">
        <v>839</v>
      </c>
      <c r="Y197">
        <v>1634</v>
      </c>
      <c r="Z197">
        <v>1.411</v>
      </c>
      <c r="AA197">
        <v>1.411</v>
      </c>
      <c r="AB197">
        <v>1.0740000000000001</v>
      </c>
      <c r="AC197">
        <v>1</v>
      </c>
      <c r="AD197">
        <v>1.4390000000000001</v>
      </c>
      <c r="AE197">
        <v>0.88</v>
      </c>
      <c r="AF197">
        <v>0.88</v>
      </c>
      <c r="AG197">
        <v>0.67</v>
      </c>
      <c r="AH197">
        <v>1</v>
      </c>
      <c r="AI197">
        <v>0.89700000000000002</v>
      </c>
      <c r="AJ197">
        <v>1</v>
      </c>
    </row>
    <row r="198" spans="1:36">
      <c r="A198">
        <v>1</v>
      </c>
      <c r="B198" t="s">
        <v>4515</v>
      </c>
      <c r="C198" t="s">
        <v>4516</v>
      </c>
      <c r="D198" t="s">
        <v>4517</v>
      </c>
      <c r="E198" t="s">
        <v>4518</v>
      </c>
      <c r="F198" t="s">
        <v>2813</v>
      </c>
      <c r="G198" t="s">
        <v>4362</v>
      </c>
      <c r="H198">
        <v>7674314</v>
      </c>
      <c r="I198" t="s">
        <v>4519</v>
      </c>
      <c r="J198" t="s">
        <v>245</v>
      </c>
      <c r="K198" t="s">
        <v>4364</v>
      </c>
      <c r="L198">
        <v>500</v>
      </c>
      <c r="M198">
        <v>500</v>
      </c>
      <c r="N198">
        <v>22</v>
      </c>
      <c r="O198">
        <v>39</v>
      </c>
      <c r="P198">
        <v>1300</v>
      </c>
      <c r="Q198" t="s">
        <v>137</v>
      </c>
      <c r="R198" t="s">
        <v>137</v>
      </c>
      <c r="S198">
        <v>34.848999999999997</v>
      </c>
      <c r="T198">
        <v>9.75</v>
      </c>
      <c r="U198">
        <v>10</v>
      </c>
      <c r="V198">
        <v>2.2519999999999998</v>
      </c>
      <c r="W198">
        <v>37.100999999999999</v>
      </c>
      <c r="X198">
        <v>909</v>
      </c>
      <c r="Y198">
        <v>1771</v>
      </c>
      <c r="Z198">
        <v>1.5229999999999999</v>
      </c>
      <c r="AA198">
        <v>1.5229999999999999</v>
      </c>
      <c r="AB198">
        <v>1.19</v>
      </c>
      <c r="AC198">
        <v>1</v>
      </c>
      <c r="AD198">
        <v>1.5509999999999999</v>
      </c>
      <c r="AE198">
        <v>0.876</v>
      </c>
      <c r="AF198">
        <v>0.876</v>
      </c>
      <c r="AG198">
        <v>0.68500000000000005</v>
      </c>
      <c r="AH198">
        <v>1</v>
      </c>
      <c r="AI198">
        <v>0.89200000000000002</v>
      </c>
      <c r="AJ198">
        <v>1</v>
      </c>
    </row>
    <row r="199" spans="1:36">
      <c r="A199">
        <v>1</v>
      </c>
      <c r="B199" t="s">
        <v>4520</v>
      </c>
      <c r="C199" t="s">
        <v>4521</v>
      </c>
      <c r="D199" t="s">
        <v>4522</v>
      </c>
      <c r="E199" t="s">
        <v>4523</v>
      </c>
      <c r="F199" t="s">
        <v>2813</v>
      </c>
      <c r="G199" t="s">
        <v>4362</v>
      </c>
      <c r="H199">
        <v>7674315</v>
      </c>
      <c r="I199" t="s">
        <v>4524</v>
      </c>
      <c r="J199" t="s">
        <v>245</v>
      </c>
      <c r="K199" t="s">
        <v>4364</v>
      </c>
      <c r="L199">
        <v>500</v>
      </c>
      <c r="M199">
        <v>500</v>
      </c>
      <c r="N199">
        <v>22</v>
      </c>
      <c r="O199">
        <v>42</v>
      </c>
      <c r="P199">
        <v>1400</v>
      </c>
      <c r="Q199" t="s">
        <v>137</v>
      </c>
      <c r="R199" t="s">
        <v>137</v>
      </c>
      <c r="S199">
        <v>37.354999999999997</v>
      </c>
      <c r="T199">
        <v>9.75</v>
      </c>
      <c r="U199">
        <v>10</v>
      </c>
      <c r="V199">
        <v>2.3210000000000002</v>
      </c>
      <c r="W199">
        <v>39.676000000000002</v>
      </c>
      <c r="X199">
        <v>979</v>
      </c>
      <c r="Y199">
        <v>1907</v>
      </c>
      <c r="Z199">
        <v>1.6279999999999999</v>
      </c>
      <c r="AA199">
        <v>1.6279999999999999</v>
      </c>
      <c r="AB199">
        <v>1.226</v>
      </c>
      <c r="AC199">
        <v>1</v>
      </c>
      <c r="AD199">
        <v>1.6619999999999999</v>
      </c>
      <c r="AE199">
        <v>0.87</v>
      </c>
      <c r="AF199">
        <v>0.87</v>
      </c>
      <c r="AG199">
        <v>0.65500000000000003</v>
      </c>
      <c r="AH199">
        <v>1</v>
      </c>
      <c r="AI199">
        <v>0.88800000000000001</v>
      </c>
      <c r="AJ199">
        <v>1</v>
      </c>
    </row>
    <row r="200" spans="1:36">
      <c r="A200">
        <v>1</v>
      </c>
      <c r="B200" t="s">
        <v>4525</v>
      </c>
      <c r="C200" t="s">
        <v>4526</v>
      </c>
      <c r="D200" t="s">
        <v>4527</v>
      </c>
      <c r="E200" t="s">
        <v>4528</v>
      </c>
      <c r="F200" t="s">
        <v>2813</v>
      </c>
      <c r="G200" t="s">
        <v>4362</v>
      </c>
      <c r="H200">
        <v>7674316</v>
      </c>
      <c r="I200" t="s">
        <v>4529</v>
      </c>
      <c r="J200" t="s">
        <v>245</v>
      </c>
      <c r="K200" t="s">
        <v>4364</v>
      </c>
      <c r="L200">
        <v>600</v>
      </c>
      <c r="M200">
        <v>600</v>
      </c>
      <c r="N200">
        <v>22</v>
      </c>
      <c r="O200">
        <v>12</v>
      </c>
      <c r="P200">
        <v>400</v>
      </c>
      <c r="Q200" t="s">
        <v>137</v>
      </c>
      <c r="R200" t="s">
        <v>137</v>
      </c>
      <c r="S200">
        <v>14.375999999999999</v>
      </c>
      <c r="T200">
        <v>6.75</v>
      </c>
      <c r="U200">
        <v>10</v>
      </c>
      <c r="V200">
        <v>1.3879999999999999</v>
      </c>
      <c r="W200">
        <v>15.763999999999999</v>
      </c>
      <c r="X200">
        <v>340</v>
      </c>
      <c r="Y200">
        <v>665</v>
      </c>
      <c r="Z200">
        <v>0.64700000000000002</v>
      </c>
      <c r="AA200">
        <v>0.64700000000000002</v>
      </c>
      <c r="AB200">
        <v>0.73399999999999999</v>
      </c>
      <c r="AC200">
        <v>1</v>
      </c>
      <c r="AD200">
        <v>0.64</v>
      </c>
      <c r="AE200">
        <v>0.99099999999999999</v>
      </c>
      <c r="AF200">
        <v>0.99099999999999999</v>
      </c>
      <c r="AG200">
        <v>1.1240000000000001</v>
      </c>
      <c r="AH200">
        <v>1</v>
      </c>
      <c r="AI200">
        <v>0.98</v>
      </c>
      <c r="AJ200">
        <v>1</v>
      </c>
    </row>
    <row r="201" spans="1:36">
      <c r="A201">
        <v>1</v>
      </c>
      <c r="B201" t="s">
        <v>4530</v>
      </c>
      <c r="C201" t="s">
        <v>4531</v>
      </c>
      <c r="D201" t="s">
        <v>4532</v>
      </c>
      <c r="E201" t="s">
        <v>4533</v>
      </c>
      <c r="F201" t="s">
        <v>2813</v>
      </c>
      <c r="G201" t="s">
        <v>4362</v>
      </c>
      <c r="H201">
        <v>7674317</v>
      </c>
      <c r="I201" t="s">
        <v>4534</v>
      </c>
      <c r="J201" t="s">
        <v>245</v>
      </c>
      <c r="K201" t="s">
        <v>4364</v>
      </c>
      <c r="L201">
        <v>600</v>
      </c>
      <c r="M201">
        <v>600</v>
      </c>
      <c r="N201">
        <v>22</v>
      </c>
      <c r="O201">
        <v>15</v>
      </c>
      <c r="P201">
        <v>500</v>
      </c>
      <c r="Q201" t="s">
        <v>137</v>
      </c>
      <c r="R201" t="s">
        <v>137</v>
      </c>
      <c r="S201">
        <v>17.381</v>
      </c>
      <c r="T201">
        <v>7.5</v>
      </c>
      <c r="U201">
        <v>10</v>
      </c>
      <c r="V201">
        <v>1.5429999999999999</v>
      </c>
      <c r="W201">
        <v>18.923999999999999</v>
      </c>
      <c r="X201">
        <v>425</v>
      </c>
      <c r="Y201">
        <v>831</v>
      </c>
      <c r="Z201">
        <v>0.77700000000000002</v>
      </c>
      <c r="AA201">
        <v>0.77700000000000002</v>
      </c>
      <c r="AB201">
        <v>0.81499999999999995</v>
      </c>
      <c r="AC201">
        <v>1</v>
      </c>
      <c r="AD201">
        <v>0.77300000000000002</v>
      </c>
      <c r="AE201">
        <v>0.95199999999999996</v>
      </c>
      <c r="AF201">
        <v>0.95199999999999996</v>
      </c>
      <c r="AG201">
        <v>1</v>
      </c>
      <c r="AH201">
        <v>1</v>
      </c>
      <c r="AI201">
        <v>0.94799999999999995</v>
      </c>
      <c r="AJ201">
        <v>1</v>
      </c>
    </row>
    <row r="202" spans="1:36">
      <c r="A202">
        <v>1</v>
      </c>
      <c r="B202" t="s">
        <v>4560</v>
      </c>
      <c r="C202" t="s">
        <v>4561</v>
      </c>
      <c r="D202" t="s">
        <v>4562</v>
      </c>
      <c r="E202" t="s">
        <v>4563</v>
      </c>
      <c r="F202" t="s">
        <v>2813</v>
      </c>
      <c r="G202" t="s">
        <v>4362</v>
      </c>
      <c r="H202">
        <v>7674318</v>
      </c>
      <c r="I202" t="s">
        <v>4564</v>
      </c>
      <c r="J202" t="s">
        <v>245</v>
      </c>
      <c r="K202" t="s">
        <v>4364</v>
      </c>
      <c r="L202">
        <v>600</v>
      </c>
      <c r="M202">
        <v>600</v>
      </c>
      <c r="N202">
        <v>22</v>
      </c>
      <c r="O202">
        <v>33</v>
      </c>
      <c r="P202">
        <v>1100</v>
      </c>
      <c r="Q202" t="s">
        <v>137</v>
      </c>
      <c r="R202" t="s">
        <v>137</v>
      </c>
      <c r="S202">
        <v>35.493000000000002</v>
      </c>
      <c r="T202">
        <v>8.25</v>
      </c>
      <c r="U202">
        <v>10</v>
      </c>
      <c r="V202">
        <v>2.093</v>
      </c>
      <c r="W202">
        <v>37.585999999999999</v>
      </c>
      <c r="X202">
        <v>934</v>
      </c>
      <c r="Y202">
        <v>1828</v>
      </c>
      <c r="Z202">
        <v>1.542</v>
      </c>
      <c r="AA202">
        <v>1.542</v>
      </c>
      <c r="AB202">
        <v>1.1060000000000001</v>
      </c>
      <c r="AC202">
        <v>1</v>
      </c>
      <c r="AD202">
        <v>1.579</v>
      </c>
      <c r="AE202">
        <v>0.86</v>
      </c>
      <c r="AF202">
        <v>0.86</v>
      </c>
      <c r="AG202">
        <v>0.61699999999999999</v>
      </c>
      <c r="AH202">
        <v>1</v>
      </c>
      <c r="AI202">
        <v>0.88</v>
      </c>
      <c r="AJ202">
        <v>1</v>
      </c>
    </row>
    <row r="203" spans="1:36">
      <c r="A203">
        <v>1</v>
      </c>
      <c r="B203" t="s">
        <v>4570</v>
      </c>
      <c r="C203" t="s">
        <v>4571</v>
      </c>
      <c r="D203" t="s">
        <v>4572</v>
      </c>
      <c r="E203" t="s">
        <v>4573</v>
      </c>
      <c r="F203" t="s">
        <v>2813</v>
      </c>
      <c r="G203" t="s">
        <v>4362</v>
      </c>
      <c r="H203">
        <v>7674319</v>
      </c>
      <c r="I203" t="s">
        <v>4574</v>
      </c>
      <c r="J203" t="s">
        <v>245</v>
      </c>
      <c r="K203" t="s">
        <v>4364</v>
      </c>
      <c r="L203">
        <v>600</v>
      </c>
      <c r="M203">
        <v>600</v>
      </c>
      <c r="N203">
        <v>22</v>
      </c>
      <c r="O203">
        <v>39</v>
      </c>
      <c r="P203">
        <v>1300</v>
      </c>
      <c r="Q203" t="s">
        <v>137</v>
      </c>
      <c r="R203" t="s">
        <v>137</v>
      </c>
      <c r="S203">
        <v>41.503</v>
      </c>
      <c r="T203">
        <v>9.75</v>
      </c>
      <c r="U203">
        <v>10</v>
      </c>
      <c r="V203">
        <v>2.4020000000000001</v>
      </c>
      <c r="W203">
        <v>43.905000000000001</v>
      </c>
      <c r="X203">
        <v>1104</v>
      </c>
      <c r="Y203">
        <v>2161</v>
      </c>
      <c r="Z203">
        <v>1.802</v>
      </c>
      <c r="AA203">
        <v>1.802</v>
      </c>
      <c r="AB203">
        <v>1.2689999999999999</v>
      </c>
      <c r="AC203">
        <v>1</v>
      </c>
      <c r="AD203">
        <v>1.847</v>
      </c>
      <c r="AE203">
        <v>0.85</v>
      </c>
      <c r="AF203">
        <v>0.85</v>
      </c>
      <c r="AG203">
        <v>0.59799999999999998</v>
      </c>
      <c r="AH203">
        <v>1</v>
      </c>
      <c r="AI203">
        <v>0.871</v>
      </c>
      <c r="AJ203">
        <v>1</v>
      </c>
    </row>
    <row r="204" spans="1:36">
      <c r="A204">
        <v>1</v>
      </c>
      <c r="B204" t="s">
        <v>4580</v>
      </c>
      <c r="C204" t="s">
        <v>4581</v>
      </c>
      <c r="D204" t="s">
        <v>4582</v>
      </c>
      <c r="E204" t="s">
        <v>4583</v>
      </c>
      <c r="F204" t="s">
        <v>2813</v>
      </c>
      <c r="G204" t="s">
        <v>4362</v>
      </c>
      <c r="H204">
        <v>7674320</v>
      </c>
      <c r="I204" t="s">
        <v>4584</v>
      </c>
      <c r="J204" t="s">
        <v>245</v>
      </c>
      <c r="K204" t="s">
        <v>4364</v>
      </c>
      <c r="L204">
        <v>700</v>
      </c>
      <c r="M204">
        <v>700</v>
      </c>
      <c r="N204">
        <v>22</v>
      </c>
      <c r="O204">
        <v>12</v>
      </c>
      <c r="P204">
        <v>400</v>
      </c>
      <c r="Q204" t="s">
        <v>137</v>
      </c>
      <c r="R204" t="s">
        <v>137</v>
      </c>
      <c r="S204">
        <v>16.587</v>
      </c>
      <c r="T204">
        <v>9</v>
      </c>
      <c r="U204">
        <v>10</v>
      </c>
      <c r="V204">
        <v>1.671</v>
      </c>
      <c r="W204">
        <v>18.257999999999999</v>
      </c>
      <c r="X204">
        <v>384</v>
      </c>
      <c r="Y204">
        <v>752</v>
      </c>
      <c r="Z204">
        <v>0.749</v>
      </c>
      <c r="AA204">
        <v>0.749</v>
      </c>
      <c r="AB204">
        <v>0.88300000000000001</v>
      </c>
      <c r="AC204">
        <v>1</v>
      </c>
      <c r="AD204">
        <v>0.73799999999999999</v>
      </c>
      <c r="AE204">
        <v>1.0149999999999999</v>
      </c>
      <c r="AF204">
        <v>1.0149999999999999</v>
      </c>
      <c r="AG204">
        <v>1.1970000000000001</v>
      </c>
      <c r="AH204">
        <v>1</v>
      </c>
      <c r="AI204">
        <v>1</v>
      </c>
      <c r="AJ204">
        <v>1</v>
      </c>
    </row>
    <row r="205" spans="1:36">
      <c r="A205">
        <v>1</v>
      </c>
      <c r="B205" t="s">
        <v>4585</v>
      </c>
      <c r="C205" t="s">
        <v>4586</v>
      </c>
      <c r="D205" t="s">
        <v>4587</v>
      </c>
      <c r="E205" t="s">
        <v>4588</v>
      </c>
      <c r="F205" t="s">
        <v>2813</v>
      </c>
      <c r="G205" t="s">
        <v>4362</v>
      </c>
      <c r="H205">
        <v>7674321</v>
      </c>
      <c r="I205" t="s">
        <v>4589</v>
      </c>
      <c r="J205" t="s">
        <v>245</v>
      </c>
      <c r="K205" t="s">
        <v>4364</v>
      </c>
      <c r="L205">
        <v>700</v>
      </c>
      <c r="M205">
        <v>700</v>
      </c>
      <c r="N205">
        <v>22</v>
      </c>
      <c r="O205">
        <v>15</v>
      </c>
      <c r="P205">
        <v>500</v>
      </c>
      <c r="Q205" t="s">
        <v>137</v>
      </c>
      <c r="R205" t="s">
        <v>137</v>
      </c>
      <c r="S205">
        <v>20.105</v>
      </c>
      <c r="T205">
        <v>9.75</v>
      </c>
      <c r="U205">
        <v>10</v>
      </c>
      <c r="V205">
        <v>1.8360000000000001</v>
      </c>
      <c r="W205">
        <v>21.940999999999999</v>
      </c>
      <c r="X205">
        <v>480</v>
      </c>
      <c r="Y205">
        <v>941</v>
      </c>
      <c r="Z205">
        <v>0.9</v>
      </c>
      <c r="AA205">
        <v>0.9</v>
      </c>
      <c r="AB205">
        <v>0.97</v>
      </c>
      <c r="AC205">
        <v>1</v>
      </c>
      <c r="AD205">
        <v>0.89500000000000002</v>
      </c>
      <c r="AE205">
        <v>0.97499999999999998</v>
      </c>
      <c r="AF205">
        <v>0.97499999999999998</v>
      </c>
      <c r="AG205">
        <v>1.0509999999999999</v>
      </c>
      <c r="AH205">
        <v>1</v>
      </c>
      <c r="AI205">
        <v>0.96899999999999997</v>
      </c>
      <c r="AJ205">
        <v>1</v>
      </c>
    </row>
    <row r="206" spans="1:36">
      <c r="A206">
        <v>1</v>
      </c>
      <c r="B206" t="s">
        <v>4615</v>
      </c>
      <c r="C206" t="s">
        <v>4616</v>
      </c>
      <c r="D206" t="s">
        <v>4617</v>
      </c>
      <c r="E206" t="s">
        <v>4618</v>
      </c>
      <c r="F206" t="s">
        <v>2813</v>
      </c>
      <c r="G206" t="s">
        <v>4362</v>
      </c>
      <c r="H206">
        <v>7674322</v>
      </c>
      <c r="I206" t="s">
        <v>4619</v>
      </c>
      <c r="J206" t="s">
        <v>245</v>
      </c>
      <c r="K206" t="s">
        <v>4364</v>
      </c>
      <c r="L206">
        <v>700</v>
      </c>
      <c r="M206">
        <v>700</v>
      </c>
      <c r="N206">
        <v>22</v>
      </c>
      <c r="O206">
        <v>33</v>
      </c>
      <c r="P206">
        <v>1100</v>
      </c>
      <c r="Q206" t="s">
        <v>137</v>
      </c>
      <c r="R206" t="s">
        <v>137</v>
      </c>
      <c r="S206">
        <v>41.289000000000001</v>
      </c>
      <c r="T206">
        <v>11.25</v>
      </c>
      <c r="U206">
        <v>10</v>
      </c>
      <c r="V206">
        <v>2.5249999999999999</v>
      </c>
      <c r="W206">
        <v>43.814</v>
      </c>
      <c r="X206">
        <v>1056</v>
      </c>
      <c r="Y206">
        <v>2069</v>
      </c>
      <c r="Z206">
        <v>1.798</v>
      </c>
      <c r="AA206">
        <v>1.798</v>
      </c>
      <c r="AB206">
        <v>1.3340000000000001</v>
      </c>
      <c r="AC206">
        <v>1</v>
      </c>
      <c r="AD206">
        <v>1.837</v>
      </c>
      <c r="AE206">
        <v>0.88600000000000001</v>
      </c>
      <c r="AF206">
        <v>0.88600000000000001</v>
      </c>
      <c r="AG206">
        <v>0.65700000000000003</v>
      </c>
      <c r="AH206">
        <v>1</v>
      </c>
      <c r="AI206">
        <v>0.90500000000000003</v>
      </c>
      <c r="AJ206">
        <v>1</v>
      </c>
    </row>
    <row r="207" spans="1:36">
      <c r="A207">
        <v>1</v>
      </c>
      <c r="B207" t="s">
        <v>4625</v>
      </c>
      <c r="C207" t="s">
        <v>4626</v>
      </c>
      <c r="D207" t="s">
        <v>4627</v>
      </c>
      <c r="E207" t="s">
        <v>4628</v>
      </c>
      <c r="F207" t="s">
        <v>2813</v>
      </c>
      <c r="G207" t="s">
        <v>4362</v>
      </c>
      <c r="H207">
        <v>7674323</v>
      </c>
      <c r="I207" t="s">
        <v>4629</v>
      </c>
      <c r="J207" t="s">
        <v>245</v>
      </c>
      <c r="K207" t="s">
        <v>4364</v>
      </c>
      <c r="L207">
        <v>700</v>
      </c>
      <c r="M207">
        <v>700</v>
      </c>
      <c r="N207">
        <v>22</v>
      </c>
      <c r="O207">
        <v>39</v>
      </c>
      <c r="P207">
        <v>1300</v>
      </c>
      <c r="Q207" t="s">
        <v>137</v>
      </c>
      <c r="R207" t="s">
        <v>137</v>
      </c>
      <c r="S207">
        <v>48.323999999999998</v>
      </c>
      <c r="T207">
        <v>12.75</v>
      </c>
      <c r="U207">
        <v>10</v>
      </c>
      <c r="V207">
        <v>2.855</v>
      </c>
      <c r="W207">
        <v>51.179000000000002</v>
      </c>
      <c r="X207">
        <v>1248</v>
      </c>
      <c r="Y207">
        <v>2445</v>
      </c>
      <c r="Z207">
        <v>2.1</v>
      </c>
      <c r="AA207">
        <v>2.1</v>
      </c>
      <c r="AB207">
        <v>1.508</v>
      </c>
      <c r="AC207">
        <v>1</v>
      </c>
      <c r="AD207">
        <v>2.15</v>
      </c>
      <c r="AE207">
        <v>0.875</v>
      </c>
      <c r="AF207">
        <v>0.875</v>
      </c>
      <c r="AG207">
        <v>0.629</v>
      </c>
      <c r="AH207">
        <v>1</v>
      </c>
      <c r="AI207">
        <v>0.89600000000000002</v>
      </c>
      <c r="AJ207">
        <v>1</v>
      </c>
    </row>
    <row r="208" spans="1:36">
      <c r="A208">
        <v>1</v>
      </c>
      <c r="B208" t="s">
        <v>4635</v>
      </c>
      <c r="C208" t="s">
        <v>4636</v>
      </c>
      <c r="D208" t="s">
        <v>4637</v>
      </c>
      <c r="E208" t="s">
        <v>4638</v>
      </c>
      <c r="F208" t="s">
        <v>2813</v>
      </c>
      <c r="G208" t="s">
        <v>4362</v>
      </c>
      <c r="H208">
        <v>7674324</v>
      </c>
      <c r="I208" t="s">
        <v>4639</v>
      </c>
      <c r="J208" t="s">
        <v>245</v>
      </c>
      <c r="K208" t="s">
        <v>4364</v>
      </c>
      <c r="L208">
        <v>900</v>
      </c>
      <c r="M208">
        <v>900</v>
      </c>
      <c r="N208">
        <v>22</v>
      </c>
      <c r="O208">
        <v>12</v>
      </c>
      <c r="P208">
        <v>400</v>
      </c>
      <c r="Q208" t="s">
        <v>137</v>
      </c>
      <c r="R208" t="s">
        <v>137</v>
      </c>
      <c r="S208">
        <v>20.959</v>
      </c>
      <c r="T208">
        <v>9.75</v>
      </c>
      <c r="U208">
        <v>10</v>
      </c>
      <c r="V208">
        <v>1.8720000000000001</v>
      </c>
      <c r="W208">
        <v>22.831</v>
      </c>
      <c r="X208">
        <v>470</v>
      </c>
      <c r="Y208">
        <v>920</v>
      </c>
      <c r="Z208">
        <v>0.93700000000000006</v>
      </c>
      <c r="AA208">
        <v>0.93700000000000006</v>
      </c>
      <c r="AB208">
        <v>0.98899999999999999</v>
      </c>
      <c r="AC208">
        <v>1</v>
      </c>
      <c r="AD208">
        <v>0.93300000000000005</v>
      </c>
      <c r="AE208">
        <v>1.038</v>
      </c>
      <c r="AF208">
        <v>1.038</v>
      </c>
      <c r="AG208">
        <v>1.0960000000000001</v>
      </c>
      <c r="AH208">
        <v>1</v>
      </c>
      <c r="AI208">
        <v>1.0329999999999999</v>
      </c>
      <c r="AJ208">
        <v>1</v>
      </c>
    </row>
    <row r="209" spans="1:36">
      <c r="A209">
        <v>1</v>
      </c>
      <c r="B209" t="s">
        <v>4640</v>
      </c>
      <c r="C209" t="s">
        <v>4641</v>
      </c>
      <c r="D209" t="s">
        <v>4642</v>
      </c>
      <c r="E209" t="s">
        <v>4643</v>
      </c>
      <c r="F209" t="s">
        <v>2813</v>
      </c>
      <c r="G209" t="s">
        <v>4362</v>
      </c>
      <c r="H209">
        <v>7674325</v>
      </c>
      <c r="I209" t="s">
        <v>4644</v>
      </c>
      <c r="J209" t="s">
        <v>245</v>
      </c>
      <c r="K209" t="s">
        <v>4364</v>
      </c>
      <c r="L209">
        <v>900</v>
      </c>
      <c r="M209">
        <v>900</v>
      </c>
      <c r="N209">
        <v>22</v>
      </c>
      <c r="O209">
        <v>15</v>
      </c>
      <c r="P209">
        <v>500</v>
      </c>
      <c r="Q209" t="s">
        <v>137</v>
      </c>
      <c r="R209" t="s">
        <v>137</v>
      </c>
      <c r="S209">
        <v>25.489000000000001</v>
      </c>
      <c r="T209">
        <v>11.25</v>
      </c>
      <c r="U209">
        <v>10</v>
      </c>
      <c r="V209">
        <v>2.133</v>
      </c>
      <c r="W209">
        <v>27.620999999999999</v>
      </c>
      <c r="X209">
        <v>588</v>
      </c>
      <c r="Y209">
        <v>1151</v>
      </c>
      <c r="Z209">
        <v>1.133</v>
      </c>
      <c r="AA209">
        <v>1.133</v>
      </c>
      <c r="AB209">
        <v>1.127</v>
      </c>
      <c r="AC209">
        <v>1</v>
      </c>
      <c r="AD209">
        <v>1.1339999999999999</v>
      </c>
      <c r="AE209">
        <v>1.004</v>
      </c>
      <c r="AF209">
        <v>1.004</v>
      </c>
      <c r="AG209">
        <v>0.998</v>
      </c>
      <c r="AH209">
        <v>1</v>
      </c>
      <c r="AI209">
        <v>1.004</v>
      </c>
      <c r="AJ209">
        <v>1</v>
      </c>
    </row>
    <row r="210" spans="1:36">
      <c r="A210">
        <v>1</v>
      </c>
      <c r="B210" t="s">
        <v>4670</v>
      </c>
      <c r="C210" t="s">
        <v>4671</v>
      </c>
      <c r="D210" t="s">
        <v>4672</v>
      </c>
      <c r="E210" t="s">
        <v>4673</v>
      </c>
      <c r="F210" t="s">
        <v>2813</v>
      </c>
      <c r="G210" t="s">
        <v>4362</v>
      </c>
      <c r="H210">
        <v>7674326</v>
      </c>
      <c r="I210" t="s">
        <v>4674</v>
      </c>
      <c r="J210" t="s">
        <v>245</v>
      </c>
      <c r="K210" t="s">
        <v>4364</v>
      </c>
      <c r="L210">
        <v>900</v>
      </c>
      <c r="M210">
        <v>900</v>
      </c>
      <c r="N210">
        <v>22</v>
      </c>
      <c r="O210">
        <v>33</v>
      </c>
      <c r="P210">
        <v>1100</v>
      </c>
      <c r="Q210" t="s">
        <v>137</v>
      </c>
      <c r="R210" t="s">
        <v>137</v>
      </c>
      <c r="S210">
        <v>52.744</v>
      </c>
      <c r="T210">
        <v>12.75</v>
      </c>
      <c r="U210">
        <v>10</v>
      </c>
      <c r="V210">
        <v>2.948</v>
      </c>
      <c r="W210">
        <v>55.692</v>
      </c>
      <c r="X210">
        <v>1294</v>
      </c>
      <c r="Y210">
        <v>2531</v>
      </c>
      <c r="Z210">
        <v>2.2850000000000001</v>
      </c>
      <c r="AA210">
        <v>2.2850000000000001</v>
      </c>
      <c r="AB210">
        <v>1.5580000000000001</v>
      </c>
      <c r="AC210">
        <v>1</v>
      </c>
      <c r="AD210">
        <v>2.347</v>
      </c>
      <c r="AE210">
        <v>0.92</v>
      </c>
      <c r="AF210">
        <v>0.92</v>
      </c>
      <c r="AG210">
        <v>0.627</v>
      </c>
      <c r="AH210">
        <v>1</v>
      </c>
      <c r="AI210">
        <v>0.94499999999999995</v>
      </c>
      <c r="AJ210">
        <v>1</v>
      </c>
    </row>
    <row r="211" spans="1:36">
      <c r="A211">
        <v>1</v>
      </c>
      <c r="B211" t="s">
        <v>4680</v>
      </c>
      <c r="C211" t="s">
        <v>4681</v>
      </c>
      <c r="D211" t="s">
        <v>4682</v>
      </c>
      <c r="E211" t="s">
        <v>4683</v>
      </c>
      <c r="F211" t="s">
        <v>2813</v>
      </c>
      <c r="G211" t="s">
        <v>4362</v>
      </c>
      <c r="H211">
        <v>7674327</v>
      </c>
      <c r="I211" t="s">
        <v>4684</v>
      </c>
      <c r="J211" t="s">
        <v>245</v>
      </c>
      <c r="K211" t="s">
        <v>4364</v>
      </c>
      <c r="L211">
        <v>900</v>
      </c>
      <c r="M211">
        <v>900</v>
      </c>
      <c r="N211">
        <v>22</v>
      </c>
      <c r="O211">
        <v>39</v>
      </c>
      <c r="P211">
        <v>1300</v>
      </c>
      <c r="Q211" t="s">
        <v>137</v>
      </c>
      <c r="R211" t="s">
        <v>137</v>
      </c>
      <c r="S211">
        <v>61.802999999999997</v>
      </c>
      <c r="T211">
        <v>14.25</v>
      </c>
      <c r="U211">
        <v>10</v>
      </c>
      <c r="V211">
        <v>3.32</v>
      </c>
      <c r="W211">
        <v>65.123000000000005</v>
      </c>
      <c r="X211">
        <v>1529</v>
      </c>
      <c r="Y211">
        <v>2991</v>
      </c>
      <c r="Z211">
        <v>2.6720000000000002</v>
      </c>
      <c r="AA211">
        <v>2.6720000000000002</v>
      </c>
      <c r="AB211">
        <v>1.754</v>
      </c>
      <c r="AC211">
        <v>1</v>
      </c>
      <c r="AD211">
        <v>2.75</v>
      </c>
      <c r="AE211">
        <v>0.91</v>
      </c>
      <c r="AF211">
        <v>0.91</v>
      </c>
      <c r="AG211">
        <v>0.59799999999999998</v>
      </c>
      <c r="AH211">
        <v>1</v>
      </c>
      <c r="AI211">
        <v>0.93700000000000006</v>
      </c>
      <c r="AJ211">
        <v>1</v>
      </c>
    </row>
    <row r="212" spans="1:36">
      <c r="A212">
        <v>3</v>
      </c>
      <c r="B212" t="s">
        <v>5965</v>
      </c>
      <c r="C212" t="s">
        <v>5966</v>
      </c>
      <c r="D212" t="s">
        <v>5967</v>
      </c>
      <c r="E212" t="s">
        <v>5968</v>
      </c>
      <c r="F212" t="s">
        <v>5969</v>
      </c>
      <c r="G212" t="s">
        <v>2814</v>
      </c>
      <c r="H212">
        <v>7674329</v>
      </c>
      <c r="I212" t="s">
        <v>5970</v>
      </c>
      <c r="J212" t="s">
        <v>5971</v>
      </c>
      <c r="K212" t="s">
        <v>5972</v>
      </c>
      <c r="L212">
        <v>400</v>
      </c>
      <c r="M212">
        <v>400</v>
      </c>
      <c r="N212">
        <v>11</v>
      </c>
      <c r="O212">
        <v>12</v>
      </c>
      <c r="P212">
        <v>400</v>
      </c>
      <c r="Q212" t="s">
        <v>5973</v>
      </c>
      <c r="R212" t="s">
        <v>137</v>
      </c>
      <c r="S212">
        <v>6.7889999999999997</v>
      </c>
      <c r="T212">
        <v>9.75</v>
      </c>
      <c r="U212">
        <v>40</v>
      </c>
      <c r="V212">
        <v>0.81399999999999995</v>
      </c>
      <c r="W212">
        <v>7.6040000000000001</v>
      </c>
      <c r="X212">
        <v>114</v>
      </c>
      <c r="Y212">
        <v>214</v>
      </c>
      <c r="Z212">
        <v>0.26400000000000001</v>
      </c>
      <c r="AA212">
        <v>0.26400000000000001</v>
      </c>
      <c r="AB212">
        <v>0.39200000000000002</v>
      </c>
      <c r="AC212">
        <v>1</v>
      </c>
      <c r="AD212">
        <v>0.254</v>
      </c>
      <c r="AE212">
        <v>1.2549999999999999</v>
      </c>
      <c r="AF212">
        <v>1.2549999999999999</v>
      </c>
      <c r="AG212">
        <v>1.8680000000000001</v>
      </c>
      <c r="AH212">
        <v>1</v>
      </c>
      <c r="AI212">
        <v>1.2070000000000001</v>
      </c>
      <c r="AJ212">
        <v>3</v>
      </c>
    </row>
    <row r="213" spans="1:36">
      <c r="A213">
        <v>3</v>
      </c>
      <c r="B213" t="s">
        <v>5974</v>
      </c>
      <c r="C213" t="s">
        <v>5975</v>
      </c>
      <c r="D213" t="s">
        <v>5976</v>
      </c>
      <c r="E213" t="s">
        <v>5977</v>
      </c>
      <c r="F213" t="s">
        <v>5969</v>
      </c>
      <c r="G213" t="s">
        <v>2814</v>
      </c>
      <c r="H213">
        <v>7674331</v>
      </c>
      <c r="I213" t="s">
        <v>5978</v>
      </c>
      <c r="J213" t="s">
        <v>5971</v>
      </c>
      <c r="K213" t="s">
        <v>5972</v>
      </c>
      <c r="L213">
        <v>400</v>
      </c>
      <c r="M213">
        <v>400</v>
      </c>
      <c r="N213">
        <v>11</v>
      </c>
      <c r="O213">
        <v>15</v>
      </c>
      <c r="P213">
        <v>500</v>
      </c>
      <c r="Q213" t="s">
        <v>5973</v>
      </c>
      <c r="R213" t="s">
        <v>137</v>
      </c>
      <c r="S213">
        <v>8.1120000000000001</v>
      </c>
      <c r="T213">
        <v>11.25</v>
      </c>
      <c r="U213">
        <v>40</v>
      </c>
      <c r="V213">
        <v>0.90500000000000003</v>
      </c>
      <c r="W213">
        <v>9.0169999999999995</v>
      </c>
      <c r="X213">
        <v>143</v>
      </c>
      <c r="Y213">
        <v>267</v>
      </c>
      <c r="Z213">
        <v>0.313</v>
      </c>
      <c r="AA213">
        <v>0.313</v>
      </c>
      <c r="AB213">
        <v>0.436</v>
      </c>
      <c r="AC213">
        <v>1</v>
      </c>
      <c r="AD213">
        <v>0.30299999999999999</v>
      </c>
      <c r="AE213">
        <v>1.1930000000000001</v>
      </c>
      <c r="AF213">
        <v>1.1930000000000001</v>
      </c>
      <c r="AG213">
        <v>1.665</v>
      </c>
      <c r="AH213">
        <v>1</v>
      </c>
      <c r="AI213">
        <v>1.1559999999999999</v>
      </c>
      <c r="AJ213">
        <v>3</v>
      </c>
    </row>
    <row r="214" spans="1:36">
      <c r="A214">
        <v>3</v>
      </c>
      <c r="B214" t="s">
        <v>5979</v>
      </c>
      <c r="C214" t="s">
        <v>5980</v>
      </c>
      <c r="D214" t="s">
        <v>5981</v>
      </c>
      <c r="E214" t="s">
        <v>5982</v>
      </c>
      <c r="F214" t="s">
        <v>5969</v>
      </c>
      <c r="G214" t="s">
        <v>2814</v>
      </c>
      <c r="H214">
        <v>7674332</v>
      </c>
      <c r="I214" t="s">
        <v>5983</v>
      </c>
      <c r="J214" t="s">
        <v>5971</v>
      </c>
      <c r="K214" t="s">
        <v>5972</v>
      </c>
      <c r="L214">
        <v>400</v>
      </c>
      <c r="M214">
        <v>400</v>
      </c>
      <c r="N214">
        <v>11</v>
      </c>
      <c r="O214">
        <v>18</v>
      </c>
      <c r="P214">
        <v>600</v>
      </c>
      <c r="Q214" t="s">
        <v>5973</v>
      </c>
      <c r="R214" t="s">
        <v>137</v>
      </c>
      <c r="S214">
        <v>9.4350000000000005</v>
      </c>
      <c r="T214">
        <v>12.75</v>
      </c>
      <c r="U214">
        <v>20</v>
      </c>
      <c r="V214">
        <v>1.3149999999999999</v>
      </c>
      <c r="W214">
        <v>10.75</v>
      </c>
      <c r="X214">
        <v>171</v>
      </c>
      <c r="Y214">
        <v>320</v>
      </c>
      <c r="Z214">
        <v>0.373</v>
      </c>
      <c r="AA214">
        <v>0.373</v>
      </c>
      <c r="AB214">
        <v>0.63400000000000001</v>
      </c>
      <c r="AC214">
        <v>1</v>
      </c>
      <c r="AD214">
        <v>0.35199999999999998</v>
      </c>
      <c r="AE214">
        <v>1.1859999999999999</v>
      </c>
      <c r="AF214">
        <v>1.1859999999999999</v>
      </c>
      <c r="AG214">
        <v>2.0169999999999999</v>
      </c>
      <c r="AH214">
        <v>1</v>
      </c>
      <c r="AI214">
        <v>1.1220000000000001</v>
      </c>
      <c r="AJ214">
        <v>3</v>
      </c>
    </row>
    <row r="215" spans="1:36">
      <c r="A215">
        <v>3</v>
      </c>
      <c r="B215" t="s">
        <v>5984</v>
      </c>
      <c r="C215" t="s">
        <v>5985</v>
      </c>
      <c r="D215" t="s">
        <v>5986</v>
      </c>
      <c r="E215" t="s">
        <v>5987</v>
      </c>
      <c r="F215" t="s">
        <v>5969</v>
      </c>
      <c r="G215" t="s">
        <v>2814</v>
      </c>
      <c r="H215">
        <v>7674333</v>
      </c>
      <c r="I215" t="s">
        <v>5988</v>
      </c>
      <c r="J215" t="s">
        <v>5971</v>
      </c>
      <c r="K215" t="s">
        <v>5972</v>
      </c>
      <c r="L215">
        <v>400</v>
      </c>
      <c r="M215">
        <v>400</v>
      </c>
      <c r="N215">
        <v>11</v>
      </c>
      <c r="O215">
        <v>21</v>
      </c>
      <c r="P215">
        <v>700</v>
      </c>
      <c r="Q215" t="s">
        <v>5973</v>
      </c>
      <c r="R215" t="s">
        <v>137</v>
      </c>
      <c r="S215">
        <v>10.757</v>
      </c>
      <c r="T215">
        <v>9.75</v>
      </c>
      <c r="U215">
        <v>20</v>
      </c>
      <c r="V215">
        <v>1.2190000000000001</v>
      </c>
      <c r="W215">
        <v>11.976000000000001</v>
      </c>
      <c r="X215">
        <v>200</v>
      </c>
      <c r="Y215">
        <v>374</v>
      </c>
      <c r="Z215">
        <v>0.41499999999999998</v>
      </c>
      <c r="AA215">
        <v>0.41499999999999998</v>
      </c>
      <c r="AB215">
        <v>0.58699999999999997</v>
      </c>
      <c r="AC215">
        <v>1</v>
      </c>
      <c r="AD215">
        <v>0.40200000000000002</v>
      </c>
      <c r="AE215">
        <v>1.131</v>
      </c>
      <c r="AF215">
        <v>1.131</v>
      </c>
      <c r="AG215">
        <v>1.599</v>
      </c>
      <c r="AH215">
        <v>1</v>
      </c>
      <c r="AI215">
        <v>1.095</v>
      </c>
      <c r="AJ215">
        <v>3</v>
      </c>
    </row>
    <row r="216" spans="1:36">
      <c r="A216">
        <v>3</v>
      </c>
      <c r="B216" t="s">
        <v>5989</v>
      </c>
      <c r="C216" t="s">
        <v>5990</v>
      </c>
      <c r="D216" t="s">
        <v>5991</v>
      </c>
      <c r="E216" t="s">
        <v>5992</v>
      </c>
      <c r="F216" t="s">
        <v>5969</v>
      </c>
      <c r="G216" t="s">
        <v>2814</v>
      </c>
      <c r="H216">
        <v>7674334</v>
      </c>
      <c r="I216" t="s">
        <v>5993</v>
      </c>
      <c r="J216" t="s">
        <v>5971</v>
      </c>
      <c r="K216" t="s">
        <v>5972</v>
      </c>
      <c r="L216">
        <v>400</v>
      </c>
      <c r="M216">
        <v>400</v>
      </c>
      <c r="N216">
        <v>11</v>
      </c>
      <c r="O216">
        <v>24</v>
      </c>
      <c r="P216">
        <v>800</v>
      </c>
      <c r="Q216" t="s">
        <v>5973</v>
      </c>
      <c r="R216" t="s">
        <v>137</v>
      </c>
      <c r="S216">
        <v>12.16</v>
      </c>
      <c r="T216">
        <v>9.75</v>
      </c>
      <c r="U216">
        <v>10</v>
      </c>
      <c r="V216">
        <v>1.76</v>
      </c>
      <c r="W216">
        <v>13.92</v>
      </c>
      <c r="X216">
        <v>228</v>
      </c>
      <c r="Y216">
        <v>427</v>
      </c>
      <c r="Z216">
        <v>0.48199999999999998</v>
      </c>
      <c r="AA216">
        <v>0.48199999999999998</v>
      </c>
      <c r="AB216">
        <v>0.84799999999999998</v>
      </c>
      <c r="AC216">
        <v>1</v>
      </c>
      <c r="AD216">
        <v>0.45400000000000001</v>
      </c>
      <c r="AE216">
        <v>1.151</v>
      </c>
      <c r="AF216">
        <v>1.151</v>
      </c>
      <c r="AG216">
        <v>2.0230000000000001</v>
      </c>
      <c r="AH216">
        <v>1</v>
      </c>
      <c r="AI216">
        <v>1.0840000000000001</v>
      </c>
      <c r="AJ216">
        <v>3</v>
      </c>
    </row>
    <row r="217" spans="1:36">
      <c r="A217">
        <v>3</v>
      </c>
      <c r="B217" t="s">
        <v>5994</v>
      </c>
      <c r="C217" t="s">
        <v>5995</v>
      </c>
      <c r="D217" t="s">
        <v>5996</v>
      </c>
      <c r="E217" t="s">
        <v>5997</v>
      </c>
      <c r="F217" t="s">
        <v>5969</v>
      </c>
      <c r="G217" t="s">
        <v>2814</v>
      </c>
      <c r="H217">
        <v>7674335</v>
      </c>
      <c r="I217" t="s">
        <v>5998</v>
      </c>
      <c r="J217" t="s">
        <v>5971</v>
      </c>
      <c r="K217" t="s">
        <v>5972</v>
      </c>
      <c r="L217">
        <v>400</v>
      </c>
      <c r="M217">
        <v>400</v>
      </c>
      <c r="N217">
        <v>11</v>
      </c>
      <c r="O217">
        <v>27</v>
      </c>
      <c r="P217">
        <v>900</v>
      </c>
      <c r="Q217" t="s">
        <v>5973</v>
      </c>
      <c r="R217" t="s">
        <v>137</v>
      </c>
      <c r="S217">
        <v>13.483000000000001</v>
      </c>
      <c r="T217">
        <v>11.25</v>
      </c>
      <c r="U217">
        <v>10</v>
      </c>
      <c r="V217">
        <v>1.9630000000000001</v>
      </c>
      <c r="W217">
        <v>15.446</v>
      </c>
      <c r="X217">
        <v>257</v>
      </c>
      <c r="Y217">
        <v>481</v>
      </c>
      <c r="Z217">
        <v>0.53500000000000003</v>
      </c>
      <c r="AA217">
        <v>0.53500000000000003</v>
      </c>
      <c r="AB217">
        <v>0.94599999999999995</v>
      </c>
      <c r="AC217">
        <v>1</v>
      </c>
      <c r="AD217">
        <v>0.504</v>
      </c>
      <c r="AE217">
        <v>1.1339999999999999</v>
      </c>
      <c r="AF217">
        <v>1.1339999999999999</v>
      </c>
      <c r="AG217">
        <v>2.0030000000000001</v>
      </c>
      <c r="AH217">
        <v>1</v>
      </c>
      <c r="AI217">
        <v>1.0669999999999999</v>
      </c>
      <c r="AJ217">
        <v>3</v>
      </c>
    </row>
    <row r="218" spans="1:36">
      <c r="A218">
        <v>3</v>
      </c>
      <c r="B218" t="s">
        <v>5999</v>
      </c>
      <c r="C218" t="s">
        <v>6000</v>
      </c>
      <c r="D218" t="s">
        <v>6001</v>
      </c>
      <c r="E218" t="s">
        <v>6002</v>
      </c>
      <c r="F218" t="s">
        <v>5969</v>
      </c>
      <c r="G218" t="s">
        <v>2814</v>
      </c>
      <c r="H218">
        <v>7674336</v>
      </c>
      <c r="I218" t="s">
        <v>6003</v>
      </c>
      <c r="J218" t="s">
        <v>5971</v>
      </c>
      <c r="K218" t="s">
        <v>5972</v>
      </c>
      <c r="L218">
        <v>400</v>
      </c>
      <c r="M218">
        <v>400</v>
      </c>
      <c r="N218">
        <v>11</v>
      </c>
      <c r="O218">
        <v>30</v>
      </c>
      <c r="P218">
        <v>1000</v>
      </c>
      <c r="Q218" t="s">
        <v>5973</v>
      </c>
      <c r="R218" t="s">
        <v>137</v>
      </c>
      <c r="S218">
        <v>14.805999999999999</v>
      </c>
      <c r="T218">
        <v>11.25</v>
      </c>
      <c r="U218">
        <v>10</v>
      </c>
      <c r="V218">
        <v>2.0169999999999999</v>
      </c>
      <c r="W218">
        <v>16.821999999999999</v>
      </c>
      <c r="X218">
        <v>285</v>
      </c>
      <c r="Y218">
        <v>534</v>
      </c>
      <c r="Z218">
        <v>0.58299999999999996</v>
      </c>
      <c r="AA218">
        <v>0.58299999999999996</v>
      </c>
      <c r="AB218">
        <v>0.97099999999999997</v>
      </c>
      <c r="AC218">
        <v>1</v>
      </c>
      <c r="AD218">
        <v>0.55300000000000005</v>
      </c>
      <c r="AE218">
        <v>1.113</v>
      </c>
      <c r="AF218">
        <v>1.113</v>
      </c>
      <c r="AG218">
        <v>1.8540000000000001</v>
      </c>
      <c r="AH218">
        <v>1</v>
      </c>
      <c r="AI218">
        <v>1.0549999999999999</v>
      </c>
      <c r="AJ218">
        <v>3</v>
      </c>
    </row>
    <row r="219" spans="1:36">
      <c r="A219">
        <v>3</v>
      </c>
      <c r="B219" t="s">
        <v>6004</v>
      </c>
      <c r="C219" t="s">
        <v>6005</v>
      </c>
      <c r="D219" t="s">
        <v>6006</v>
      </c>
      <c r="E219" t="s">
        <v>6007</v>
      </c>
      <c r="F219" t="s">
        <v>5969</v>
      </c>
      <c r="G219" t="s">
        <v>2814</v>
      </c>
      <c r="H219">
        <v>7674337</v>
      </c>
      <c r="I219" t="s">
        <v>6008</v>
      </c>
      <c r="J219" t="s">
        <v>5971</v>
      </c>
      <c r="K219" t="s">
        <v>5972</v>
      </c>
      <c r="L219">
        <v>400</v>
      </c>
      <c r="M219">
        <v>400</v>
      </c>
      <c r="N219">
        <v>11</v>
      </c>
      <c r="O219">
        <v>33</v>
      </c>
      <c r="P219">
        <v>1100</v>
      </c>
      <c r="Q219" t="s">
        <v>5973</v>
      </c>
      <c r="R219" t="s">
        <v>137</v>
      </c>
      <c r="S219">
        <v>16.128</v>
      </c>
      <c r="T219">
        <v>12.75</v>
      </c>
      <c r="U219">
        <v>10</v>
      </c>
      <c r="V219">
        <v>2.2200000000000002</v>
      </c>
      <c r="W219">
        <v>18.347999999999999</v>
      </c>
      <c r="X219">
        <v>314</v>
      </c>
      <c r="Y219">
        <v>587</v>
      </c>
      <c r="Z219">
        <v>0.63600000000000001</v>
      </c>
      <c r="AA219">
        <v>0.63600000000000001</v>
      </c>
      <c r="AB219">
        <v>1.07</v>
      </c>
      <c r="AC219">
        <v>1</v>
      </c>
      <c r="AD219">
        <v>0.60199999999999998</v>
      </c>
      <c r="AE219">
        <v>1.1040000000000001</v>
      </c>
      <c r="AF219">
        <v>1.1040000000000001</v>
      </c>
      <c r="AG219">
        <v>1.857</v>
      </c>
      <c r="AH219">
        <v>1</v>
      </c>
      <c r="AI219">
        <v>1.046</v>
      </c>
      <c r="AJ219">
        <v>3</v>
      </c>
    </row>
    <row r="220" spans="1:36">
      <c r="A220">
        <v>3</v>
      </c>
      <c r="B220" t="s">
        <v>6009</v>
      </c>
      <c r="C220" t="s">
        <v>6010</v>
      </c>
      <c r="D220" t="s">
        <v>6011</v>
      </c>
      <c r="E220" t="s">
        <v>6012</v>
      </c>
      <c r="F220" t="s">
        <v>5969</v>
      </c>
      <c r="G220" t="s">
        <v>2814</v>
      </c>
      <c r="H220">
        <v>7674338</v>
      </c>
      <c r="I220" t="s">
        <v>6013</v>
      </c>
      <c r="J220" t="s">
        <v>5971</v>
      </c>
      <c r="K220" t="s">
        <v>5972</v>
      </c>
      <c r="L220">
        <v>400</v>
      </c>
      <c r="M220">
        <v>400</v>
      </c>
      <c r="N220">
        <v>11</v>
      </c>
      <c r="O220">
        <v>36</v>
      </c>
      <c r="P220">
        <v>1200</v>
      </c>
      <c r="Q220" t="s">
        <v>5973</v>
      </c>
      <c r="R220" t="s">
        <v>137</v>
      </c>
      <c r="S220">
        <v>17.451000000000001</v>
      </c>
      <c r="T220">
        <v>12.75</v>
      </c>
      <c r="U220">
        <v>10</v>
      </c>
      <c r="V220">
        <v>2.274</v>
      </c>
      <c r="W220">
        <v>19.725000000000001</v>
      </c>
      <c r="X220">
        <v>342</v>
      </c>
      <c r="Y220">
        <v>641</v>
      </c>
      <c r="Z220">
        <v>0.68400000000000005</v>
      </c>
      <c r="AA220">
        <v>0.68400000000000005</v>
      </c>
      <c r="AB220">
        <v>1.095</v>
      </c>
      <c r="AC220">
        <v>1</v>
      </c>
      <c r="AD220">
        <v>0.65200000000000002</v>
      </c>
      <c r="AE220">
        <v>1.087</v>
      </c>
      <c r="AF220">
        <v>1.087</v>
      </c>
      <c r="AG220">
        <v>1.7410000000000001</v>
      </c>
      <c r="AH220">
        <v>1</v>
      </c>
      <c r="AI220">
        <v>1.036</v>
      </c>
      <c r="AJ220">
        <v>3</v>
      </c>
    </row>
    <row r="221" spans="1:36">
      <c r="A221">
        <v>3</v>
      </c>
      <c r="B221" t="s">
        <v>6014</v>
      </c>
      <c r="C221" t="s">
        <v>6015</v>
      </c>
      <c r="D221" t="s">
        <v>6016</v>
      </c>
      <c r="E221" t="s">
        <v>6017</v>
      </c>
      <c r="F221" t="s">
        <v>5969</v>
      </c>
      <c r="G221" t="s">
        <v>2814</v>
      </c>
      <c r="H221">
        <v>7674339</v>
      </c>
      <c r="I221" t="s">
        <v>6018</v>
      </c>
      <c r="J221" t="s">
        <v>5971</v>
      </c>
      <c r="K221" t="s">
        <v>5972</v>
      </c>
      <c r="L221">
        <v>400</v>
      </c>
      <c r="M221">
        <v>400</v>
      </c>
      <c r="N221">
        <v>11</v>
      </c>
      <c r="O221">
        <v>39</v>
      </c>
      <c r="P221">
        <v>1300</v>
      </c>
      <c r="Q221" t="s">
        <v>5973</v>
      </c>
      <c r="R221" t="s">
        <v>137</v>
      </c>
      <c r="S221">
        <v>18.774000000000001</v>
      </c>
      <c r="T221">
        <v>14.25</v>
      </c>
      <c r="U221">
        <v>10</v>
      </c>
      <c r="V221">
        <v>2.4769999999999999</v>
      </c>
      <c r="W221">
        <v>21.251000000000001</v>
      </c>
      <c r="X221">
        <v>371</v>
      </c>
      <c r="Y221">
        <v>694</v>
      </c>
      <c r="Z221">
        <v>0.73699999999999999</v>
      </c>
      <c r="AA221">
        <v>0.73699999999999999</v>
      </c>
      <c r="AB221">
        <v>1.1930000000000001</v>
      </c>
      <c r="AC221">
        <v>1</v>
      </c>
      <c r="AD221">
        <v>0.70099999999999996</v>
      </c>
      <c r="AE221">
        <v>1.081</v>
      </c>
      <c r="AF221">
        <v>1.081</v>
      </c>
      <c r="AG221">
        <v>1.752</v>
      </c>
      <c r="AH221">
        <v>1</v>
      </c>
      <c r="AI221">
        <v>1.03</v>
      </c>
      <c r="AJ221">
        <v>3</v>
      </c>
    </row>
    <row r="222" spans="1:36">
      <c r="A222">
        <v>3</v>
      </c>
      <c r="B222" t="s">
        <v>6019</v>
      </c>
      <c r="C222" t="s">
        <v>6020</v>
      </c>
      <c r="D222" t="s">
        <v>6021</v>
      </c>
      <c r="E222" t="s">
        <v>6022</v>
      </c>
      <c r="F222" t="s">
        <v>5969</v>
      </c>
      <c r="G222" t="s">
        <v>2814</v>
      </c>
      <c r="H222">
        <v>7674340</v>
      </c>
      <c r="I222" t="s">
        <v>6023</v>
      </c>
      <c r="J222" t="s">
        <v>5971</v>
      </c>
      <c r="K222" t="s">
        <v>5972</v>
      </c>
      <c r="L222">
        <v>400</v>
      </c>
      <c r="M222">
        <v>400</v>
      </c>
      <c r="N222">
        <v>11</v>
      </c>
      <c r="O222">
        <v>42</v>
      </c>
      <c r="P222">
        <v>1400</v>
      </c>
      <c r="Q222" t="s">
        <v>5973</v>
      </c>
      <c r="R222" t="s">
        <v>137</v>
      </c>
      <c r="S222">
        <v>20.097000000000001</v>
      </c>
      <c r="T222">
        <v>14.25</v>
      </c>
      <c r="U222">
        <v>10</v>
      </c>
      <c r="V222">
        <v>2.5310000000000001</v>
      </c>
      <c r="W222">
        <v>22.626999999999999</v>
      </c>
      <c r="X222">
        <v>399</v>
      </c>
      <c r="Y222">
        <v>748</v>
      </c>
      <c r="Z222">
        <v>0.78400000000000003</v>
      </c>
      <c r="AA222">
        <v>0.78400000000000003</v>
      </c>
      <c r="AB222">
        <v>1.2190000000000001</v>
      </c>
      <c r="AC222">
        <v>1</v>
      </c>
      <c r="AD222">
        <v>0.751</v>
      </c>
      <c r="AE222">
        <v>1.0680000000000001</v>
      </c>
      <c r="AF222">
        <v>1.0680000000000001</v>
      </c>
      <c r="AG222">
        <v>1.661</v>
      </c>
      <c r="AH222">
        <v>1</v>
      </c>
      <c r="AI222">
        <v>1.022</v>
      </c>
      <c r="AJ222">
        <v>3</v>
      </c>
    </row>
    <row r="223" spans="1:36">
      <c r="A223">
        <v>3</v>
      </c>
      <c r="B223" t="s">
        <v>6024</v>
      </c>
      <c r="C223" t="s">
        <v>6025</v>
      </c>
      <c r="D223" t="s">
        <v>6026</v>
      </c>
      <c r="E223" t="s">
        <v>6027</v>
      </c>
      <c r="F223" t="s">
        <v>5969</v>
      </c>
      <c r="G223" t="s">
        <v>2814</v>
      </c>
      <c r="H223">
        <v>7674341</v>
      </c>
      <c r="I223" t="s">
        <v>6028</v>
      </c>
      <c r="J223" t="s">
        <v>5971</v>
      </c>
      <c r="K223" t="s">
        <v>5972</v>
      </c>
      <c r="L223">
        <v>500</v>
      </c>
      <c r="M223">
        <v>500</v>
      </c>
      <c r="N223">
        <v>11</v>
      </c>
      <c r="O223">
        <v>12</v>
      </c>
      <c r="P223">
        <v>400</v>
      </c>
      <c r="Q223" t="s">
        <v>5973</v>
      </c>
      <c r="R223" t="s">
        <v>137</v>
      </c>
      <c r="S223">
        <v>8.2560000000000002</v>
      </c>
      <c r="T223">
        <v>6.75</v>
      </c>
      <c r="U223">
        <v>10</v>
      </c>
      <c r="V223">
        <v>1.296</v>
      </c>
      <c r="W223">
        <v>9.5530000000000008</v>
      </c>
      <c r="X223">
        <v>154</v>
      </c>
      <c r="Y223">
        <v>275</v>
      </c>
      <c r="Z223">
        <v>0.33100000000000002</v>
      </c>
      <c r="AA223">
        <v>0.33100000000000002</v>
      </c>
      <c r="AB223">
        <v>0.624</v>
      </c>
      <c r="AC223">
        <v>1</v>
      </c>
      <c r="AD223">
        <v>0.308</v>
      </c>
      <c r="AE223">
        <v>1.2270000000000001</v>
      </c>
      <c r="AF223">
        <v>1.2270000000000001</v>
      </c>
      <c r="AG223">
        <v>2.3140000000000001</v>
      </c>
      <c r="AH223">
        <v>1</v>
      </c>
      <c r="AI223">
        <v>1.143</v>
      </c>
      <c r="AJ223">
        <v>3</v>
      </c>
    </row>
    <row r="224" spans="1:36">
      <c r="A224">
        <v>3</v>
      </c>
      <c r="B224" t="s">
        <v>6029</v>
      </c>
      <c r="C224" t="s">
        <v>6030</v>
      </c>
      <c r="D224" t="s">
        <v>6031</v>
      </c>
      <c r="E224" t="s">
        <v>6032</v>
      </c>
      <c r="F224" t="s">
        <v>5969</v>
      </c>
      <c r="G224" t="s">
        <v>2814</v>
      </c>
      <c r="H224">
        <v>7674342</v>
      </c>
      <c r="I224" t="s">
        <v>6033</v>
      </c>
      <c r="J224" t="s">
        <v>5971</v>
      </c>
      <c r="K224" t="s">
        <v>5972</v>
      </c>
      <c r="L224">
        <v>500</v>
      </c>
      <c r="M224">
        <v>500</v>
      </c>
      <c r="N224">
        <v>11</v>
      </c>
      <c r="O224">
        <v>15</v>
      </c>
      <c r="P224">
        <v>500</v>
      </c>
      <c r="Q224" t="s">
        <v>5973</v>
      </c>
      <c r="R224" t="s">
        <v>137</v>
      </c>
      <c r="S224">
        <v>9.9109999999999996</v>
      </c>
      <c r="T224">
        <v>7.5</v>
      </c>
      <c r="U224">
        <v>10</v>
      </c>
      <c r="V224">
        <v>1.4350000000000001</v>
      </c>
      <c r="W224">
        <v>11.346</v>
      </c>
      <c r="X224">
        <v>182</v>
      </c>
      <c r="Y224">
        <v>344</v>
      </c>
      <c r="Z224">
        <v>0.39300000000000002</v>
      </c>
      <c r="AA224">
        <v>0.39300000000000002</v>
      </c>
      <c r="AB224">
        <v>0.69099999999999995</v>
      </c>
      <c r="AC224">
        <v>1</v>
      </c>
      <c r="AD224">
        <v>0.37</v>
      </c>
      <c r="AE224">
        <v>1.165</v>
      </c>
      <c r="AF224">
        <v>1.165</v>
      </c>
      <c r="AG224">
        <v>2.048</v>
      </c>
      <c r="AH224">
        <v>1</v>
      </c>
      <c r="AI224">
        <v>1.0960000000000001</v>
      </c>
      <c r="AJ224">
        <v>3</v>
      </c>
    </row>
    <row r="225" spans="1:36">
      <c r="A225">
        <v>3</v>
      </c>
      <c r="B225" t="s">
        <v>6034</v>
      </c>
      <c r="C225" t="s">
        <v>6035</v>
      </c>
      <c r="D225" t="s">
        <v>6036</v>
      </c>
      <c r="E225" t="s">
        <v>6037</v>
      </c>
      <c r="F225" t="s">
        <v>5969</v>
      </c>
      <c r="G225" t="s">
        <v>2814</v>
      </c>
      <c r="H225">
        <v>7674343</v>
      </c>
      <c r="I225" t="s">
        <v>6038</v>
      </c>
      <c r="J225" t="s">
        <v>5971</v>
      </c>
      <c r="K225" t="s">
        <v>5972</v>
      </c>
      <c r="L225">
        <v>500</v>
      </c>
      <c r="M225">
        <v>500</v>
      </c>
      <c r="N225">
        <v>11</v>
      </c>
      <c r="O225">
        <v>18</v>
      </c>
      <c r="P225">
        <v>600</v>
      </c>
      <c r="Q225" t="s">
        <v>5973</v>
      </c>
      <c r="R225" t="s">
        <v>137</v>
      </c>
      <c r="S225">
        <v>11.566000000000001</v>
      </c>
      <c r="T225">
        <v>8.25</v>
      </c>
      <c r="U225">
        <v>10</v>
      </c>
      <c r="V225">
        <v>1.5740000000000001</v>
      </c>
      <c r="W225">
        <v>13.14</v>
      </c>
      <c r="X225">
        <v>218</v>
      </c>
      <c r="Y225">
        <v>412</v>
      </c>
      <c r="Z225">
        <v>0.45500000000000002</v>
      </c>
      <c r="AA225">
        <v>0.45500000000000002</v>
      </c>
      <c r="AB225">
        <v>0.75800000000000001</v>
      </c>
      <c r="AC225">
        <v>1</v>
      </c>
      <c r="AD225">
        <v>0.432</v>
      </c>
      <c r="AE225">
        <v>1.1259999999999999</v>
      </c>
      <c r="AF225">
        <v>1.1259999999999999</v>
      </c>
      <c r="AG225">
        <v>1.8759999999999999</v>
      </c>
      <c r="AH225">
        <v>1</v>
      </c>
      <c r="AI225">
        <v>1.0680000000000001</v>
      </c>
      <c r="AJ225">
        <v>3</v>
      </c>
    </row>
    <row r="226" spans="1:36">
      <c r="A226">
        <v>3</v>
      </c>
      <c r="B226" t="s">
        <v>6039</v>
      </c>
      <c r="C226" t="s">
        <v>6040</v>
      </c>
      <c r="D226" t="s">
        <v>6041</v>
      </c>
      <c r="E226" t="s">
        <v>6042</v>
      </c>
      <c r="F226" t="s">
        <v>5969</v>
      </c>
      <c r="G226" t="s">
        <v>2814</v>
      </c>
      <c r="H226">
        <v>7674344</v>
      </c>
      <c r="I226" t="s">
        <v>6043</v>
      </c>
      <c r="J226" t="s">
        <v>5971</v>
      </c>
      <c r="K226" t="s">
        <v>5972</v>
      </c>
      <c r="L226">
        <v>500</v>
      </c>
      <c r="M226">
        <v>500</v>
      </c>
      <c r="N226">
        <v>11</v>
      </c>
      <c r="O226">
        <v>21</v>
      </c>
      <c r="P226">
        <v>700</v>
      </c>
      <c r="Q226" t="s">
        <v>5973</v>
      </c>
      <c r="R226" t="s">
        <v>137</v>
      </c>
      <c r="S226">
        <v>13.22</v>
      </c>
      <c r="T226">
        <v>6.75</v>
      </c>
      <c r="U226">
        <v>10</v>
      </c>
      <c r="V226">
        <v>1.488</v>
      </c>
      <c r="W226">
        <v>14.709</v>
      </c>
      <c r="X226">
        <v>254</v>
      </c>
      <c r="Y226">
        <v>481</v>
      </c>
      <c r="Z226">
        <v>0.51</v>
      </c>
      <c r="AA226">
        <v>0.51</v>
      </c>
      <c r="AB226">
        <v>0.71699999999999997</v>
      </c>
      <c r="AC226">
        <v>1</v>
      </c>
      <c r="AD226">
        <v>0.49399999999999999</v>
      </c>
      <c r="AE226">
        <v>1.08</v>
      </c>
      <c r="AF226">
        <v>1.08</v>
      </c>
      <c r="AG226">
        <v>1.5189999999999999</v>
      </c>
      <c r="AH226">
        <v>1</v>
      </c>
      <c r="AI226">
        <v>1.046</v>
      </c>
      <c r="AJ226">
        <v>3</v>
      </c>
    </row>
    <row r="227" spans="1:36">
      <c r="A227">
        <v>3</v>
      </c>
      <c r="B227" t="s">
        <v>6044</v>
      </c>
      <c r="C227" t="s">
        <v>6045</v>
      </c>
      <c r="D227" t="s">
        <v>6046</v>
      </c>
      <c r="E227" t="s">
        <v>6047</v>
      </c>
      <c r="F227" t="s">
        <v>5969</v>
      </c>
      <c r="G227" t="s">
        <v>2814</v>
      </c>
      <c r="H227">
        <v>7674345</v>
      </c>
      <c r="I227" t="s">
        <v>6048</v>
      </c>
      <c r="J227" t="s">
        <v>5971</v>
      </c>
      <c r="K227" t="s">
        <v>5972</v>
      </c>
      <c r="L227">
        <v>500</v>
      </c>
      <c r="M227">
        <v>500</v>
      </c>
      <c r="N227">
        <v>11</v>
      </c>
      <c r="O227">
        <v>24</v>
      </c>
      <c r="P227">
        <v>800</v>
      </c>
      <c r="Q227" t="s">
        <v>5973</v>
      </c>
      <c r="R227" t="s">
        <v>137</v>
      </c>
      <c r="S227">
        <v>14.955</v>
      </c>
      <c r="T227">
        <v>6.75</v>
      </c>
      <c r="U227">
        <v>10</v>
      </c>
      <c r="V227">
        <v>1.552</v>
      </c>
      <c r="W227">
        <v>16.507000000000001</v>
      </c>
      <c r="X227">
        <v>290</v>
      </c>
      <c r="Y227">
        <v>550</v>
      </c>
      <c r="Z227">
        <v>0.57199999999999995</v>
      </c>
      <c r="AA227">
        <v>0.57199999999999995</v>
      </c>
      <c r="AB227">
        <v>0.748</v>
      </c>
      <c r="AC227">
        <v>1</v>
      </c>
      <c r="AD227">
        <v>0.55900000000000005</v>
      </c>
      <c r="AE227">
        <v>1.06</v>
      </c>
      <c r="AF227">
        <v>1.06</v>
      </c>
      <c r="AG227">
        <v>1.385</v>
      </c>
      <c r="AH227">
        <v>1</v>
      </c>
      <c r="AI227">
        <v>1.0349999999999999</v>
      </c>
      <c r="AJ227">
        <v>3</v>
      </c>
    </row>
    <row r="228" spans="1:36">
      <c r="A228">
        <v>3</v>
      </c>
      <c r="B228" t="s">
        <v>6049</v>
      </c>
      <c r="C228" t="s">
        <v>6050</v>
      </c>
      <c r="D228" t="s">
        <v>6051</v>
      </c>
      <c r="E228" t="s">
        <v>6052</v>
      </c>
      <c r="F228" t="s">
        <v>5969</v>
      </c>
      <c r="G228" t="s">
        <v>2814</v>
      </c>
      <c r="H228">
        <v>7674347</v>
      </c>
      <c r="I228" t="s">
        <v>6053</v>
      </c>
      <c r="J228" t="s">
        <v>5971</v>
      </c>
      <c r="K228" t="s">
        <v>5972</v>
      </c>
      <c r="L228">
        <v>500</v>
      </c>
      <c r="M228">
        <v>500</v>
      </c>
      <c r="N228">
        <v>11</v>
      </c>
      <c r="O228">
        <v>27</v>
      </c>
      <c r="P228">
        <v>900</v>
      </c>
      <c r="Q228" t="s">
        <v>5973</v>
      </c>
      <c r="R228" t="s">
        <v>137</v>
      </c>
      <c r="S228">
        <v>16.61</v>
      </c>
      <c r="T228">
        <v>7.5</v>
      </c>
      <c r="U228">
        <v>10</v>
      </c>
      <c r="V228">
        <v>1.6910000000000001</v>
      </c>
      <c r="W228">
        <v>18.300999999999998</v>
      </c>
      <c r="X228">
        <v>327</v>
      </c>
      <c r="Y228">
        <v>618</v>
      </c>
      <c r="Z228">
        <v>0.63400000000000001</v>
      </c>
      <c r="AA228">
        <v>0.63400000000000001</v>
      </c>
      <c r="AB228">
        <v>0.81499999999999995</v>
      </c>
      <c r="AC228">
        <v>1</v>
      </c>
      <c r="AD228">
        <v>0.62</v>
      </c>
      <c r="AE228">
        <v>1.046</v>
      </c>
      <c r="AF228">
        <v>1.046</v>
      </c>
      <c r="AG228">
        <v>1.343</v>
      </c>
      <c r="AH228">
        <v>1</v>
      </c>
      <c r="AI228">
        <v>1.0229999999999999</v>
      </c>
      <c r="AJ228">
        <v>3</v>
      </c>
    </row>
    <row r="229" spans="1:36">
      <c r="A229">
        <v>3</v>
      </c>
      <c r="B229" t="s">
        <v>6054</v>
      </c>
      <c r="C229" t="s">
        <v>6055</v>
      </c>
      <c r="D229" t="s">
        <v>6056</v>
      </c>
      <c r="E229" t="s">
        <v>6057</v>
      </c>
      <c r="F229" t="s">
        <v>5969</v>
      </c>
      <c r="G229" t="s">
        <v>2814</v>
      </c>
      <c r="H229">
        <v>7674350</v>
      </c>
      <c r="I229" t="s">
        <v>6058</v>
      </c>
      <c r="J229" t="s">
        <v>5971</v>
      </c>
      <c r="K229" t="s">
        <v>5972</v>
      </c>
      <c r="L229">
        <v>500</v>
      </c>
      <c r="M229">
        <v>500</v>
      </c>
      <c r="N229">
        <v>11</v>
      </c>
      <c r="O229">
        <v>30</v>
      </c>
      <c r="P229">
        <v>1000</v>
      </c>
      <c r="Q229" t="s">
        <v>5973</v>
      </c>
      <c r="R229" t="s">
        <v>137</v>
      </c>
      <c r="S229">
        <v>18.263999999999999</v>
      </c>
      <c r="T229">
        <v>7.5</v>
      </c>
      <c r="U229">
        <v>10</v>
      </c>
      <c r="V229">
        <v>1.7549999999999999</v>
      </c>
      <c r="W229">
        <v>20.02</v>
      </c>
      <c r="X229">
        <v>363</v>
      </c>
      <c r="Y229">
        <v>687</v>
      </c>
      <c r="Z229">
        <v>0.69399999999999995</v>
      </c>
      <c r="AA229">
        <v>0.69399999999999995</v>
      </c>
      <c r="AB229">
        <v>0.84599999999999997</v>
      </c>
      <c r="AC229">
        <v>1</v>
      </c>
      <c r="AD229">
        <v>0.68200000000000005</v>
      </c>
      <c r="AE229">
        <v>1.0289999999999999</v>
      </c>
      <c r="AF229">
        <v>1.0289999999999999</v>
      </c>
      <c r="AG229">
        <v>1.254</v>
      </c>
      <c r="AH229">
        <v>1</v>
      </c>
      <c r="AI229">
        <v>1.012</v>
      </c>
      <c r="AJ229">
        <v>3</v>
      </c>
    </row>
    <row r="230" spans="1:36">
      <c r="A230">
        <v>3</v>
      </c>
      <c r="B230" t="s">
        <v>6059</v>
      </c>
      <c r="C230" t="s">
        <v>6060</v>
      </c>
      <c r="D230" t="s">
        <v>6061</v>
      </c>
      <c r="E230" t="s">
        <v>6062</v>
      </c>
      <c r="F230" t="s">
        <v>5969</v>
      </c>
      <c r="G230" t="s">
        <v>2814</v>
      </c>
      <c r="H230">
        <v>7674351</v>
      </c>
      <c r="I230" t="s">
        <v>6063</v>
      </c>
      <c r="J230" t="s">
        <v>5971</v>
      </c>
      <c r="K230" t="s">
        <v>5972</v>
      </c>
      <c r="L230">
        <v>500</v>
      </c>
      <c r="M230">
        <v>500</v>
      </c>
      <c r="N230">
        <v>11</v>
      </c>
      <c r="O230">
        <v>33</v>
      </c>
      <c r="P230">
        <v>1100</v>
      </c>
      <c r="Q230" t="s">
        <v>5973</v>
      </c>
      <c r="R230" t="s">
        <v>137</v>
      </c>
      <c r="S230">
        <v>19.919</v>
      </c>
      <c r="T230">
        <v>8.25</v>
      </c>
      <c r="U230">
        <v>10</v>
      </c>
      <c r="V230">
        <v>1.8939999999999999</v>
      </c>
      <c r="W230">
        <v>21.812999999999999</v>
      </c>
      <c r="X230">
        <v>399</v>
      </c>
      <c r="Y230">
        <v>756</v>
      </c>
      <c r="Z230">
        <v>0.75600000000000001</v>
      </c>
      <c r="AA230">
        <v>0.75600000000000001</v>
      </c>
      <c r="AB230">
        <v>0.91300000000000003</v>
      </c>
      <c r="AC230">
        <v>1</v>
      </c>
      <c r="AD230">
        <v>0.74399999999999999</v>
      </c>
      <c r="AE230">
        <v>1.0189999999999999</v>
      </c>
      <c r="AF230">
        <v>1.0189999999999999</v>
      </c>
      <c r="AG230">
        <v>1.23</v>
      </c>
      <c r="AH230">
        <v>1</v>
      </c>
      <c r="AI230">
        <v>1.0029999999999999</v>
      </c>
      <c r="AJ230">
        <v>3</v>
      </c>
    </row>
    <row r="231" spans="1:36">
      <c r="A231">
        <v>3</v>
      </c>
      <c r="B231" t="s">
        <v>6074</v>
      </c>
      <c r="C231" t="s">
        <v>6075</v>
      </c>
      <c r="D231" t="s">
        <v>6076</v>
      </c>
      <c r="E231" t="s">
        <v>6077</v>
      </c>
      <c r="F231" t="s">
        <v>5969</v>
      </c>
      <c r="G231" t="s">
        <v>2814</v>
      </c>
      <c r="H231">
        <v>7674351</v>
      </c>
      <c r="I231" t="s">
        <v>6078</v>
      </c>
      <c r="J231" t="s">
        <v>5971</v>
      </c>
      <c r="K231" t="s">
        <v>5972</v>
      </c>
      <c r="L231">
        <v>500</v>
      </c>
      <c r="M231">
        <v>500</v>
      </c>
      <c r="N231">
        <v>11</v>
      </c>
      <c r="O231">
        <v>42</v>
      </c>
      <c r="P231">
        <v>1400</v>
      </c>
      <c r="Q231" t="s">
        <v>5973</v>
      </c>
      <c r="R231" t="s">
        <v>137</v>
      </c>
      <c r="S231">
        <v>24.882999999999999</v>
      </c>
      <c r="T231">
        <v>9.75</v>
      </c>
      <c r="U231">
        <v>10</v>
      </c>
      <c r="V231">
        <v>2.2360000000000002</v>
      </c>
      <c r="W231">
        <v>27.119</v>
      </c>
      <c r="X231">
        <v>508</v>
      </c>
      <c r="Y231">
        <v>962</v>
      </c>
      <c r="Z231">
        <v>0.94</v>
      </c>
      <c r="AA231">
        <v>0.94</v>
      </c>
      <c r="AB231">
        <v>1.077</v>
      </c>
      <c r="AC231">
        <v>1</v>
      </c>
      <c r="AD231">
        <v>0.92900000000000005</v>
      </c>
      <c r="AE231">
        <v>0.996</v>
      </c>
      <c r="AF231">
        <v>0.996</v>
      </c>
      <c r="AG231">
        <v>1.141</v>
      </c>
      <c r="AH231">
        <v>1</v>
      </c>
      <c r="AI231">
        <v>0.98399999999999999</v>
      </c>
      <c r="AJ231">
        <v>3</v>
      </c>
    </row>
    <row r="232" spans="1:36">
      <c r="A232">
        <v>3</v>
      </c>
      <c r="B232" t="s">
        <v>6064</v>
      </c>
      <c r="C232" t="s">
        <v>6065</v>
      </c>
      <c r="D232" t="s">
        <v>6066</v>
      </c>
      <c r="E232" t="s">
        <v>6067</v>
      </c>
      <c r="F232" t="s">
        <v>5969</v>
      </c>
      <c r="G232" t="s">
        <v>2814</v>
      </c>
      <c r="H232">
        <v>7674352</v>
      </c>
      <c r="I232" t="s">
        <v>6068</v>
      </c>
      <c r="J232" t="s">
        <v>5971</v>
      </c>
      <c r="K232" t="s">
        <v>5972</v>
      </c>
      <c r="L232">
        <v>500</v>
      </c>
      <c r="M232">
        <v>500</v>
      </c>
      <c r="N232">
        <v>11</v>
      </c>
      <c r="O232">
        <v>36</v>
      </c>
      <c r="P232">
        <v>1200</v>
      </c>
      <c r="Q232" t="s">
        <v>5973</v>
      </c>
      <c r="R232" t="s">
        <v>137</v>
      </c>
      <c r="S232">
        <v>21.574000000000002</v>
      </c>
      <c r="T232">
        <v>8.25</v>
      </c>
      <c r="U232">
        <v>10</v>
      </c>
      <c r="V232">
        <v>1.958</v>
      </c>
      <c r="W232">
        <v>23.532</v>
      </c>
      <c r="X232">
        <v>436</v>
      </c>
      <c r="Y232">
        <v>824</v>
      </c>
      <c r="Z232">
        <v>0.81599999999999995</v>
      </c>
      <c r="AA232">
        <v>0.81599999999999995</v>
      </c>
      <c r="AB232">
        <v>0.94299999999999995</v>
      </c>
      <c r="AC232">
        <v>1</v>
      </c>
      <c r="AD232">
        <v>0.80600000000000005</v>
      </c>
      <c r="AE232">
        <v>1.0089999999999999</v>
      </c>
      <c r="AF232">
        <v>1.0089999999999999</v>
      </c>
      <c r="AG232">
        <v>1.167</v>
      </c>
      <c r="AH232">
        <v>1</v>
      </c>
      <c r="AI232">
        <v>0.996</v>
      </c>
      <c r="AJ232">
        <v>3</v>
      </c>
    </row>
    <row r="233" spans="1:36">
      <c r="A233">
        <v>3</v>
      </c>
      <c r="B233" t="s">
        <v>6069</v>
      </c>
      <c r="C233" t="s">
        <v>6070</v>
      </c>
      <c r="D233" t="s">
        <v>6071</v>
      </c>
      <c r="E233" t="s">
        <v>6072</v>
      </c>
      <c r="F233" t="s">
        <v>5969</v>
      </c>
      <c r="G233" t="s">
        <v>2814</v>
      </c>
      <c r="H233">
        <v>7674353</v>
      </c>
      <c r="I233" t="s">
        <v>6073</v>
      </c>
      <c r="J233" t="s">
        <v>5971</v>
      </c>
      <c r="K233" t="s">
        <v>5972</v>
      </c>
      <c r="L233">
        <v>500</v>
      </c>
      <c r="M233">
        <v>500</v>
      </c>
      <c r="N233">
        <v>11</v>
      </c>
      <c r="O233">
        <v>39</v>
      </c>
      <c r="P233">
        <v>1300</v>
      </c>
      <c r="Q233" t="s">
        <v>5973</v>
      </c>
      <c r="R233" t="s">
        <v>137</v>
      </c>
      <c r="S233">
        <v>23.228000000000002</v>
      </c>
      <c r="T233">
        <v>9.75</v>
      </c>
      <c r="U233">
        <v>10</v>
      </c>
      <c r="V233">
        <v>2.1720000000000002</v>
      </c>
      <c r="W233">
        <v>25.401</v>
      </c>
      <c r="X233">
        <v>472</v>
      </c>
      <c r="Y233">
        <v>893</v>
      </c>
      <c r="Z233">
        <v>0.88</v>
      </c>
      <c r="AA233">
        <v>0.88</v>
      </c>
      <c r="AB233">
        <v>1.0469999999999999</v>
      </c>
      <c r="AC233">
        <v>1</v>
      </c>
      <c r="AD233">
        <v>0.86799999999999999</v>
      </c>
      <c r="AE233">
        <v>1.0049999999999999</v>
      </c>
      <c r="AF233">
        <v>1.0049999999999999</v>
      </c>
      <c r="AG233">
        <v>1.194</v>
      </c>
      <c r="AH233">
        <v>1</v>
      </c>
      <c r="AI233">
        <v>0.99</v>
      </c>
      <c r="AJ233">
        <v>3</v>
      </c>
    </row>
    <row r="234" spans="1:36">
      <c r="A234">
        <v>3</v>
      </c>
      <c r="B234" t="s">
        <v>6079</v>
      </c>
      <c r="C234" t="s">
        <v>6080</v>
      </c>
      <c r="D234" t="s">
        <v>6081</v>
      </c>
      <c r="E234" t="s">
        <v>6082</v>
      </c>
      <c r="F234" t="s">
        <v>5969</v>
      </c>
      <c r="G234" t="s">
        <v>2814</v>
      </c>
      <c r="H234">
        <v>7674360</v>
      </c>
      <c r="I234" t="s">
        <v>6083</v>
      </c>
      <c r="J234" t="s">
        <v>5971</v>
      </c>
      <c r="K234" t="s">
        <v>5972</v>
      </c>
      <c r="L234">
        <v>600</v>
      </c>
      <c r="M234">
        <v>600</v>
      </c>
      <c r="N234">
        <v>11</v>
      </c>
      <c r="O234">
        <v>12</v>
      </c>
      <c r="P234">
        <v>400</v>
      </c>
      <c r="Q234" t="s">
        <v>5973</v>
      </c>
      <c r="R234" t="s">
        <v>137</v>
      </c>
      <c r="S234">
        <v>9.6869999999999994</v>
      </c>
      <c r="T234">
        <v>6.75</v>
      </c>
      <c r="U234">
        <v>10</v>
      </c>
      <c r="V234">
        <v>1.349</v>
      </c>
      <c r="W234">
        <v>11.035</v>
      </c>
      <c r="X234">
        <v>161</v>
      </c>
      <c r="Y234">
        <v>307</v>
      </c>
      <c r="Z234">
        <v>0.38200000000000001</v>
      </c>
      <c r="AA234">
        <v>0.38200000000000001</v>
      </c>
      <c r="AB234">
        <v>0.65</v>
      </c>
      <c r="AC234">
        <v>1</v>
      </c>
      <c r="AD234">
        <v>0.36199999999999999</v>
      </c>
      <c r="AE234">
        <v>1.27</v>
      </c>
      <c r="AF234">
        <v>1.27</v>
      </c>
      <c r="AG234">
        <v>2.1560000000000001</v>
      </c>
      <c r="AH234">
        <v>1</v>
      </c>
      <c r="AI234">
        <v>1.2010000000000001</v>
      </c>
      <c r="AJ234">
        <v>3</v>
      </c>
    </row>
    <row r="235" spans="1:36">
      <c r="A235">
        <v>3</v>
      </c>
      <c r="B235" t="s">
        <v>6084</v>
      </c>
      <c r="C235" t="s">
        <v>6085</v>
      </c>
      <c r="D235" t="s">
        <v>6086</v>
      </c>
      <c r="E235" t="s">
        <v>6087</v>
      </c>
      <c r="F235" t="s">
        <v>5969</v>
      </c>
      <c r="G235" t="s">
        <v>2814</v>
      </c>
      <c r="H235">
        <v>7674361</v>
      </c>
      <c r="I235" t="s">
        <v>6088</v>
      </c>
      <c r="J235" t="s">
        <v>5971</v>
      </c>
      <c r="K235" t="s">
        <v>5972</v>
      </c>
      <c r="L235">
        <v>600</v>
      </c>
      <c r="M235">
        <v>600</v>
      </c>
      <c r="N235">
        <v>11</v>
      </c>
      <c r="O235">
        <v>15</v>
      </c>
      <c r="P235">
        <v>500</v>
      </c>
      <c r="Q235" t="s">
        <v>5973</v>
      </c>
      <c r="R235" t="s">
        <v>137</v>
      </c>
      <c r="S235">
        <v>11.664</v>
      </c>
      <c r="T235">
        <v>7.5</v>
      </c>
      <c r="U235">
        <v>10</v>
      </c>
      <c r="V235">
        <v>1.498</v>
      </c>
      <c r="W235">
        <v>13.162000000000001</v>
      </c>
      <c r="X235">
        <v>201</v>
      </c>
      <c r="Y235">
        <v>384</v>
      </c>
      <c r="Z235">
        <v>0.45600000000000002</v>
      </c>
      <c r="AA235">
        <v>0.45600000000000002</v>
      </c>
      <c r="AB235">
        <v>0.72199999999999998</v>
      </c>
      <c r="AC235">
        <v>1</v>
      </c>
      <c r="AD235">
        <v>0.436</v>
      </c>
      <c r="AE235">
        <v>1.2110000000000001</v>
      </c>
      <c r="AF235">
        <v>1.2110000000000001</v>
      </c>
      <c r="AG235">
        <v>1.915</v>
      </c>
      <c r="AH235">
        <v>1</v>
      </c>
      <c r="AI235">
        <v>1.1559999999999999</v>
      </c>
      <c r="AJ235">
        <v>3</v>
      </c>
    </row>
    <row r="236" spans="1:36">
      <c r="A236">
        <v>3</v>
      </c>
      <c r="B236" t="s">
        <v>6094</v>
      </c>
      <c r="C236" t="s">
        <v>6095</v>
      </c>
      <c r="D236" t="s">
        <v>6096</v>
      </c>
      <c r="E236" t="s">
        <v>6097</v>
      </c>
      <c r="F236" t="s">
        <v>5969</v>
      </c>
      <c r="G236" t="s">
        <v>2814</v>
      </c>
      <c r="H236">
        <v>7674362</v>
      </c>
      <c r="I236" t="s">
        <v>6098</v>
      </c>
      <c r="J236" t="s">
        <v>5971</v>
      </c>
      <c r="K236" t="s">
        <v>5972</v>
      </c>
      <c r="L236">
        <v>600</v>
      </c>
      <c r="M236">
        <v>600</v>
      </c>
      <c r="N236">
        <v>11</v>
      </c>
      <c r="O236">
        <v>21</v>
      </c>
      <c r="P236">
        <v>700</v>
      </c>
      <c r="Q236" t="s">
        <v>5973</v>
      </c>
      <c r="R236" t="s">
        <v>137</v>
      </c>
      <c r="S236">
        <v>15.618</v>
      </c>
      <c r="T236">
        <v>6.75</v>
      </c>
      <c r="U236">
        <v>10</v>
      </c>
      <c r="V236">
        <v>1.5720000000000001</v>
      </c>
      <c r="W236">
        <v>17.190000000000001</v>
      </c>
      <c r="X236">
        <v>281</v>
      </c>
      <c r="Y236">
        <v>538</v>
      </c>
      <c r="Z236">
        <v>0.59599999999999997</v>
      </c>
      <c r="AA236">
        <v>0.59599999999999997</v>
      </c>
      <c r="AB236">
        <v>0.75700000000000001</v>
      </c>
      <c r="AC236">
        <v>1</v>
      </c>
      <c r="AD236">
        <v>0.58299999999999996</v>
      </c>
      <c r="AE236">
        <v>1.129</v>
      </c>
      <c r="AF236">
        <v>1.129</v>
      </c>
      <c r="AG236">
        <v>1.4350000000000001</v>
      </c>
      <c r="AH236">
        <v>1</v>
      </c>
      <c r="AI236">
        <v>1.105</v>
      </c>
      <c r="AJ236">
        <v>3</v>
      </c>
    </row>
    <row r="237" spans="1:36">
      <c r="A237">
        <v>3</v>
      </c>
      <c r="B237" t="s">
        <v>6104</v>
      </c>
      <c r="C237" t="s">
        <v>6105</v>
      </c>
      <c r="D237" t="s">
        <v>6106</v>
      </c>
      <c r="E237" t="s">
        <v>6107</v>
      </c>
      <c r="F237" t="s">
        <v>5969</v>
      </c>
      <c r="G237" t="s">
        <v>2814</v>
      </c>
      <c r="H237">
        <v>7674363</v>
      </c>
      <c r="I237" t="s">
        <v>6108</v>
      </c>
      <c r="J237" t="s">
        <v>5971</v>
      </c>
      <c r="K237" t="s">
        <v>5972</v>
      </c>
      <c r="L237">
        <v>600</v>
      </c>
      <c r="M237">
        <v>600</v>
      </c>
      <c r="N237">
        <v>11</v>
      </c>
      <c r="O237">
        <v>27</v>
      </c>
      <c r="P237">
        <v>900</v>
      </c>
      <c r="Q237" t="s">
        <v>5973</v>
      </c>
      <c r="R237" t="s">
        <v>137</v>
      </c>
      <c r="S237">
        <v>19.652000000000001</v>
      </c>
      <c r="T237">
        <v>7.5</v>
      </c>
      <c r="U237">
        <v>10</v>
      </c>
      <c r="V237">
        <v>1.796</v>
      </c>
      <c r="W237">
        <v>21.449000000000002</v>
      </c>
      <c r="X237">
        <v>362</v>
      </c>
      <c r="Y237">
        <v>961</v>
      </c>
      <c r="Z237">
        <v>0.74299999999999999</v>
      </c>
      <c r="AA237">
        <v>0.74299999999999999</v>
      </c>
      <c r="AB237">
        <v>0.86499999999999999</v>
      </c>
      <c r="AC237">
        <v>1</v>
      </c>
      <c r="AD237">
        <v>0.73399999999999999</v>
      </c>
      <c r="AE237">
        <v>0.78800000000000003</v>
      </c>
      <c r="AF237">
        <v>0.78800000000000003</v>
      </c>
      <c r="AG237">
        <v>0.91800000000000004</v>
      </c>
      <c r="AH237">
        <v>1</v>
      </c>
      <c r="AI237">
        <v>0.77800000000000002</v>
      </c>
      <c r="AJ237">
        <v>3</v>
      </c>
    </row>
    <row r="238" spans="1:36">
      <c r="A238">
        <v>3</v>
      </c>
      <c r="B238" t="s">
        <v>6114</v>
      </c>
      <c r="C238" t="s">
        <v>6115</v>
      </c>
      <c r="D238" t="s">
        <v>6116</v>
      </c>
      <c r="E238" t="s">
        <v>6117</v>
      </c>
      <c r="F238" t="s">
        <v>5969</v>
      </c>
      <c r="G238" t="s">
        <v>2814</v>
      </c>
      <c r="H238">
        <v>7674364</v>
      </c>
      <c r="I238" t="s">
        <v>6118</v>
      </c>
      <c r="J238" t="s">
        <v>5971</v>
      </c>
      <c r="K238" t="s">
        <v>5972</v>
      </c>
      <c r="L238">
        <v>600</v>
      </c>
      <c r="M238">
        <v>600</v>
      </c>
      <c r="N238">
        <v>11</v>
      </c>
      <c r="O238">
        <v>33</v>
      </c>
      <c r="P238">
        <v>1100</v>
      </c>
      <c r="Q238" t="s">
        <v>5973</v>
      </c>
      <c r="R238" t="s">
        <v>137</v>
      </c>
      <c r="S238">
        <v>23.606000000000002</v>
      </c>
      <c r="T238">
        <v>8.25</v>
      </c>
      <c r="U238">
        <v>10</v>
      </c>
      <c r="V238">
        <v>2.02</v>
      </c>
      <c r="W238">
        <v>25.626999999999999</v>
      </c>
      <c r="X238">
        <v>442</v>
      </c>
      <c r="Y238">
        <v>845</v>
      </c>
      <c r="Z238">
        <v>0.88800000000000001</v>
      </c>
      <c r="AA238">
        <v>0.88800000000000001</v>
      </c>
      <c r="AB238">
        <v>0.97299999999999998</v>
      </c>
      <c r="AC238">
        <v>1</v>
      </c>
      <c r="AD238">
        <v>0.88200000000000001</v>
      </c>
      <c r="AE238">
        <v>1.071</v>
      </c>
      <c r="AF238">
        <v>1.071</v>
      </c>
      <c r="AG238">
        <v>1.1739999999999999</v>
      </c>
      <c r="AH238">
        <v>1</v>
      </c>
      <c r="AI238">
        <v>1.0629999999999999</v>
      </c>
      <c r="AJ238">
        <v>3</v>
      </c>
    </row>
    <row r="239" spans="1:36">
      <c r="A239">
        <v>3</v>
      </c>
      <c r="B239" t="s">
        <v>6124</v>
      </c>
      <c r="C239" t="s">
        <v>6125</v>
      </c>
      <c r="D239" t="s">
        <v>6126</v>
      </c>
      <c r="E239" t="s">
        <v>6127</v>
      </c>
      <c r="F239" t="s">
        <v>5969</v>
      </c>
      <c r="G239" t="s">
        <v>2814</v>
      </c>
      <c r="H239">
        <v>7674365</v>
      </c>
      <c r="I239" t="s">
        <v>6128</v>
      </c>
      <c r="J239" t="s">
        <v>5971</v>
      </c>
      <c r="K239" t="s">
        <v>5972</v>
      </c>
      <c r="L239">
        <v>600</v>
      </c>
      <c r="M239">
        <v>600</v>
      </c>
      <c r="N239">
        <v>11</v>
      </c>
      <c r="O239">
        <v>39</v>
      </c>
      <c r="P239">
        <v>1300</v>
      </c>
      <c r="Q239" t="s">
        <v>5973</v>
      </c>
      <c r="R239" t="s">
        <v>137</v>
      </c>
      <c r="S239">
        <v>27.561</v>
      </c>
      <c r="T239">
        <v>9.75</v>
      </c>
      <c r="U239">
        <v>10</v>
      </c>
      <c r="V239">
        <v>2.3199999999999998</v>
      </c>
      <c r="W239">
        <v>29.88</v>
      </c>
      <c r="X239">
        <v>523</v>
      </c>
      <c r="Y239">
        <v>988</v>
      </c>
      <c r="Z239">
        <v>1.036</v>
      </c>
      <c r="AA239">
        <v>1.036</v>
      </c>
      <c r="AB239">
        <v>1.117</v>
      </c>
      <c r="AC239">
        <v>1</v>
      </c>
      <c r="AD239">
        <v>1.0289999999999999</v>
      </c>
      <c r="AE239">
        <v>1.0680000000000001</v>
      </c>
      <c r="AF239">
        <v>1.0680000000000001</v>
      </c>
      <c r="AG239">
        <v>1.153</v>
      </c>
      <c r="AH239">
        <v>1</v>
      </c>
      <c r="AI239">
        <v>1.0620000000000001</v>
      </c>
      <c r="AJ239">
        <v>3</v>
      </c>
    </row>
    <row r="240" spans="1:36">
      <c r="A240">
        <v>3</v>
      </c>
      <c r="B240" t="s">
        <v>6134</v>
      </c>
      <c r="C240" t="s">
        <v>6135</v>
      </c>
      <c r="D240" t="s">
        <v>6136</v>
      </c>
      <c r="E240" t="s">
        <v>6137</v>
      </c>
      <c r="F240" t="s">
        <v>5969</v>
      </c>
      <c r="G240" t="s">
        <v>2814</v>
      </c>
      <c r="H240">
        <v>7674366</v>
      </c>
      <c r="I240" t="s">
        <v>6138</v>
      </c>
      <c r="J240" t="s">
        <v>5971</v>
      </c>
      <c r="K240" t="s">
        <v>5972</v>
      </c>
      <c r="L240">
        <v>700</v>
      </c>
      <c r="M240">
        <v>700</v>
      </c>
      <c r="N240">
        <v>11</v>
      </c>
      <c r="O240">
        <v>12</v>
      </c>
      <c r="P240">
        <v>400</v>
      </c>
      <c r="Q240" t="s">
        <v>5973</v>
      </c>
      <c r="R240" t="s">
        <v>137</v>
      </c>
      <c r="S240">
        <v>11.14</v>
      </c>
      <c r="T240">
        <v>9</v>
      </c>
      <c r="U240">
        <v>10</v>
      </c>
      <c r="V240">
        <v>1.6279999999999999</v>
      </c>
      <c r="W240">
        <v>12.769</v>
      </c>
      <c r="X240">
        <v>198</v>
      </c>
      <c r="Y240">
        <v>383</v>
      </c>
      <c r="Z240">
        <v>0.443</v>
      </c>
      <c r="AA240">
        <v>0.443</v>
      </c>
      <c r="AB240">
        <v>0.78400000000000003</v>
      </c>
      <c r="AC240">
        <v>1</v>
      </c>
      <c r="AD240">
        <v>0.41599999999999998</v>
      </c>
      <c r="AE240">
        <v>1.177</v>
      </c>
      <c r="AF240">
        <v>1.177</v>
      </c>
      <c r="AG240">
        <v>2.0870000000000002</v>
      </c>
      <c r="AH240">
        <v>1</v>
      </c>
      <c r="AI240">
        <v>1.107</v>
      </c>
      <c r="AJ240">
        <v>3</v>
      </c>
    </row>
    <row r="241" spans="1:36">
      <c r="A241">
        <v>3</v>
      </c>
      <c r="B241" t="s">
        <v>6139</v>
      </c>
      <c r="C241" t="s">
        <v>6140</v>
      </c>
      <c r="D241" t="s">
        <v>6141</v>
      </c>
      <c r="E241" t="s">
        <v>6142</v>
      </c>
      <c r="F241" t="s">
        <v>5969</v>
      </c>
      <c r="G241" t="s">
        <v>2814</v>
      </c>
      <c r="H241">
        <v>7674367</v>
      </c>
      <c r="I241" t="s">
        <v>6143</v>
      </c>
      <c r="J241" t="s">
        <v>5971</v>
      </c>
      <c r="K241" t="s">
        <v>5972</v>
      </c>
      <c r="L241">
        <v>700</v>
      </c>
      <c r="M241">
        <v>700</v>
      </c>
      <c r="N241">
        <v>11</v>
      </c>
      <c r="O241">
        <v>15</v>
      </c>
      <c r="P241">
        <v>500</v>
      </c>
      <c r="Q241" t="s">
        <v>5973</v>
      </c>
      <c r="R241" t="s">
        <v>137</v>
      </c>
      <c r="S241">
        <v>13.446</v>
      </c>
      <c r="T241">
        <v>9.75</v>
      </c>
      <c r="U241">
        <v>10</v>
      </c>
      <c r="V241">
        <v>1.788</v>
      </c>
      <c r="W241">
        <v>15.234</v>
      </c>
      <c r="X241">
        <v>248</v>
      </c>
      <c r="Y241">
        <v>479</v>
      </c>
      <c r="Z241">
        <v>0.52800000000000002</v>
      </c>
      <c r="AA241">
        <v>0.52800000000000002</v>
      </c>
      <c r="AB241">
        <v>0.86199999999999999</v>
      </c>
      <c r="AC241">
        <v>1</v>
      </c>
      <c r="AD241">
        <v>0.502</v>
      </c>
      <c r="AE241">
        <v>1.123</v>
      </c>
      <c r="AF241">
        <v>1.123</v>
      </c>
      <c r="AG241">
        <v>1.833</v>
      </c>
      <c r="AH241">
        <v>1</v>
      </c>
      <c r="AI241">
        <v>1.0680000000000001</v>
      </c>
      <c r="AJ241">
        <v>3</v>
      </c>
    </row>
    <row r="242" spans="1:36">
      <c r="A242">
        <v>3</v>
      </c>
      <c r="B242" t="s">
        <v>6149</v>
      </c>
      <c r="C242" t="s">
        <v>6150</v>
      </c>
      <c r="D242" t="s">
        <v>6151</v>
      </c>
      <c r="E242" t="s">
        <v>6152</v>
      </c>
      <c r="F242" t="s">
        <v>5969</v>
      </c>
      <c r="G242" t="s">
        <v>2814</v>
      </c>
      <c r="H242">
        <v>7674368</v>
      </c>
      <c r="I242" t="s">
        <v>6153</v>
      </c>
      <c r="J242" t="s">
        <v>5971</v>
      </c>
      <c r="K242" t="s">
        <v>5972</v>
      </c>
      <c r="L242">
        <v>700</v>
      </c>
      <c r="M242">
        <v>700</v>
      </c>
      <c r="N242">
        <v>11</v>
      </c>
      <c r="O242">
        <v>21</v>
      </c>
      <c r="P242">
        <v>700</v>
      </c>
      <c r="Q242" t="s">
        <v>5973</v>
      </c>
      <c r="R242" t="s">
        <v>137</v>
      </c>
      <c r="S242">
        <v>18.056999999999999</v>
      </c>
      <c r="T242">
        <v>9</v>
      </c>
      <c r="U242">
        <v>10</v>
      </c>
      <c r="V242">
        <v>1.8839999999999999</v>
      </c>
      <c r="W242">
        <v>19.940000000000001</v>
      </c>
      <c r="X242">
        <v>347</v>
      </c>
      <c r="Y242">
        <v>670</v>
      </c>
      <c r="Z242">
        <v>0.69099999999999995</v>
      </c>
      <c r="AA242">
        <v>0.69099999999999995</v>
      </c>
      <c r="AB242">
        <v>0.90700000000000003</v>
      </c>
      <c r="AC242">
        <v>1</v>
      </c>
      <c r="AD242">
        <v>0.67400000000000004</v>
      </c>
      <c r="AE242">
        <v>1.0509999999999999</v>
      </c>
      <c r="AF242">
        <v>1.0509999999999999</v>
      </c>
      <c r="AG242">
        <v>1.38</v>
      </c>
      <c r="AH242">
        <v>1</v>
      </c>
      <c r="AI242">
        <v>1.026</v>
      </c>
      <c r="AJ242">
        <v>3</v>
      </c>
    </row>
    <row r="243" spans="1:36">
      <c r="A243">
        <v>3</v>
      </c>
      <c r="B243" t="s">
        <v>6159</v>
      </c>
      <c r="C243" t="s">
        <v>6160</v>
      </c>
      <c r="D243" t="s">
        <v>6161</v>
      </c>
      <c r="E243" t="s">
        <v>6162</v>
      </c>
      <c r="F243" t="s">
        <v>5969</v>
      </c>
      <c r="G243" t="s">
        <v>2814</v>
      </c>
      <c r="H243">
        <v>7674369</v>
      </c>
      <c r="I243" t="s">
        <v>6163</v>
      </c>
      <c r="J243" t="s">
        <v>5971</v>
      </c>
      <c r="K243" t="s">
        <v>5972</v>
      </c>
      <c r="L243">
        <v>700</v>
      </c>
      <c r="M243">
        <v>700</v>
      </c>
      <c r="N243">
        <v>11</v>
      </c>
      <c r="O243">
        <v>27</v>
      </c>
      <c r="P243">
        <v>900</v>
      </c>
      <c r="Q243" t="s">
        <v>5973</v>
      </c>
      <c r="R243" t="s">
        <v>137</v>
      </c>
      <c r="S243">
        <v>22.748000000000001</v>
      </c>
      <c r="T243">
        <v>9.75</v>
      </c>
      <c r="U243">
        <v>10</v>
      </c>
      <c r="V243">
        <v>2.129</v>
      </c>
      <c r="W243">
        <v>24.876999999999999</v>
      </c>
      <c r="X243">
        <v>446</v>
      </c>
      <c r="Y243">
        <v>861</v>
      </c>
      <c r="Z243">
        <v>0.86199999999999999</v>
      </c>
      <c r="AA243">
        <v>0.86199999999999999</v>
      </c>
      <c r="AB243">
        <v>1.026</v>
      </c>
      <c r="AC243">
        <v>1</v>
      </c>
      <c r="AD243">
        <v>0.85</v>
      </c>
      <c r="AE243">
        <v>1.02</v>
      </c>
      <c r="AF243">
        <v>1.02</v>
      </c>
      <c r="AG243">
        <v>1.214</v>
      </c>
      <c r="AH243">
        <v>1</v>
      </c>
      <c r="AI243">
        <v>1.0049999999999999</v>
      </c>
      <c r="AJ243">
        <v>3</v>
      </c>
    </row>
    <row r="244" spans="1:36">
      <c r="A244">
        <v>3</v>
      </c>
      <c r="B244" t="s">
        <v>6169</v>
      </c>
      <c r="C244" t="s">
        <v>6170</v>
      </c>
      <c r="D244" t="s">
        <v>6171</v>
      </c>
      <c r="E244" t="s">
        <v>6172</v>
      </c>
      <c r="F244" t="s">
        <v>5969</v>
      </c>
      <c r="G244" t="s">
        <v>2814</v>
      </c>
      <c r="H244">
        <v>7674371</v>
      </c>
      <c r="I244" t="s">
        <v>6173</v>
      </c>
      <c r="J244" t="s">
        <v>5971</v>
      </c>
      <c r="K244" t="s">
        <v>5972</v>
      </c>
      <c r="L244">
        <v>700</v>
      </c>
      <c r="M244">
        <v>700</v>
      </c>
      <c r="N244">
        <v>11</v>
      </c>
      <c r="O244">
        <v>33</v>
      </c>
      <c r="P244">
        <v>1100</v>
      </c>
      <c r="Q244" t="s">
        <v>5973</v>
      </c>
      <c r="R244" t="s">
        <v>137</v>
      </c>
      <c r="S244">
        <v>27.359000000000002</v>
      </c>
      <c r="T244">
        <v>11.25</v>
      </c>
      <c r="U244">
        <v>10</v>
      </c>
      <c r="V244">
        <v>2.4489999999999998</v>
      </c>
      <c r="W244">
        <v>29.808</v>
      </c>
      <c r="X244">
        <v>545</v>
      </c>
      <c r="Y244">
        <v>1053</v>
      </c>
      <c r="Z244">
        <v>1.0329999999999999</v>
      </c>
      <c r="AA244">
        <v>1.0329999999999999</v>
      </c>
      <c r="AB244">
        <v>1.18</v>
      </c>
      <c r="AC244">
        <v>1</v>
      </c>
      <c r="AD244">
        <v>1.022</v>
      </c>
      <c r="AE244">
        <v>1</v>
      </c>
      <c r="AF244">
        <v>1</v>
      </c>
      <c r="AG244">
        <v>1.1419999999999999</v>
      </c>
      <c r="AH244">
        <v>1</v>
      </c>
      <c r="AI244">
        <v>0.98899999999999999</v>
      </c>
      <c r="AJ244">
        <v>3</v>
      </c>
    </row>
    <row r="245" spans="1:36">
      <c r="A245">
        <v>3</v>
      </c>
      <c r="B245" t="s">
        <v>6179</v>
      </c>
      <c r="C245" t="s">
        <v>6180</v>
      </c>
      <c r="D245" t="s">
        <v>6181</v>
      </c>
      <c r="E245" t="s">
        <v>6182</v>
      </c>
      <c r="F245" t="s">
        <v>5969</v>
      </c>
      <c r="G245" t="s">
        <v>2814</v>
      </c>
      <c r="H245">
        <v>7674372</v>
      </c>
      <c r="I245" t="s">
        <v>6183</v>
      </c>
      <c r="J245" t="s">
        <v>5971</v>
      </c>
      <c r="K245" t="s">
        <v>5972</v>
      </c>
      <c r="L245">
        <v>700</v>
      </c>
      <c r="M245">
        <v>700</v>
      </c>
      <c r="N245">
        <v>11</v>
      </c>
      <c r="O245">
        <v>39</v>
      </c>
      <c r="P245">
        <v>1300</v>
      </c>
      <c r="Q245" t="s">
        <v>5973</v>
      </c>
      <c r="R245" t="s">
        <v>137</v>
      </c>
      <c r="S245">
        <v>31.97</v>
      </c>
      <c r="T245">
        <v>12.75</v>
      </c>
      <c r="U245">
        <v>10</v>
      </c>
      <c r="V245">
        <v>2.7690000000000001</v>
      </c>
      <c r="W245">
        <v>34.738999999999997</v>
      </c>
      <c r="X245">
        <v>644</v>
      </c>
      <c r="Y245">
        <v>1244</v>
      </c>
      <c r="Z245">
        <v>1.204</v>
      </c>
      <c r="AA245">
        <v>1.204</v>
      </c>
      <c r="AB245">
        <v>1.3340000000000001</v>
      </c>
      <c r="AC245">
        <v>1</v>
      </c>
      <c r="AD245">
        <v>1.194</v>
      </c>
      <c r="AE245">
        <v>0.98599999999999999</v>
      </c>
      <c r="AF245">
        <v>0.98599999999999999</v>
      </c>
      <c r="AG245">
        <v>1.093</v>
      </c>
      <c r="AH245">
        <v>1</v>
      </c>
      <c r="AI245">
        <v>0.97799999999999998</v>
      </c>
      <c r="AJ245">
        <v>3</v>
      </c>
    </row>
    <row r="246" spans="1:36">
      <c r="A246">
        <v>3</v>
      </c>
      <c r="B246" t="s">
        <v>6189</v>
      </c>
      <c r="C246" t="s">
        <v>6190</v>
      </c>
      <c r="D246" t="s">
        <v>6191</v>
      </c>
      <c r="E246" t="s">
        <v>6192</v>
      </c>
      <c r="F246" t="s">
        <v>5969</v>
      </c>
      <c r="G246" t="s">
        <v>2814</v>
      </c>
      <c r="H246">
        <v>7674373</v>
      </c>
      <c r="I246" t="s">
        <v>6193</v>
      </c>
      <c r="J246" t="s">
        <v>5971</v>
      </c>
      <c r="K246" t="s">
        <v>5972</v>
      </c>
      <c r="L246">
        <v>900</v>
      </c>
      <c r="M246">
        <v>900</v>
      </c>
      <c r="N246">
        <v>11</v>
      </c>
      <c r="O246">
        <v>12</v>
      </c>
      <c r="P246">
        <v>400</v>
      </c>
      <c r="Q246" t="s">
        <v>5973</v>
      </c>
      <c r="R246" t="s">
        <v>137</v>
      </c>
      <c r="S246">
        <v>14.021000000000001</v>
      </c>
      <c r="T246">
        <v>9.75</v>
      </c>
      <c r="U246">
        <v>10</v>
      </c>
      <c r="V246">
        <v>1.8220000000000001</v>
      </c>
      <c r="W246">
        <v>15.843999999999999</v>
      </c>
      <c r="X246">
        <v>234</v>
      </c>
      <c r="Y246">
        <v>455</v>
      </c>
      <c r="Z246">
        <v>0.54900000000000004</v>
      </c>
      <c r="AA246">
        <v>0.54900000000000004</v>
      </c>
      <c r="AB246">
        <v>0.878</v>
      </c>
      <c r="AC246">
        <v>1</v>
      </c>
      <c r="AD246">
        <v>0.52400000000000002</v>
      </c>
      <c r="AE246">
        <v>1.23</v>
      </c>
      <c r="AF246">
        <v>1.23</v>
      </c>
      <c r="AG246">
        <v>1.966</v>
      </c>
      <c r="AH246">
        <v>1</v>
      </c>
      <c r="AI246">
        <v>1.173</v>
      </c>
      <c r="AJ246">
        <v>3</v>
      </c>
    </row>
    <row r="247" spans="1:36">
      <c r="A247">
        <v>3</v>
      </c>
      <c r="B247" t="s">
        <v>6194</v>
      </c>
      <c r="C247" t="s">
        <v>6195</v>
      </c>
      <c r="D247" t="s">
        <v>6196</v>
      </c>
      <c r="E247" t="s">
        <v>6197</v>
      </c>
      <c r="F247" t="s">
        <v>5969</v>
      </c>
      <c r="G247" t="s">
        <v>2814</v>
      </c>
      <c r="H247">
        <v>7674374</v>
      </c>
      <c r="I247" t="s">
        <v>6198</v>
      </c>
      <c r="J247" t="s">
        <v>5971</v>
      </c>
      <c r="K247" t="s">
        <v>5972</v>
      </c>
      <c r="L247">
        <v>900</v>
      </c>
      <c r="M247">
        <v>900</v>
      </c>
      <c r="N247">
        <v>11</v>
      </c>
      <c r="O247">
        <v>15</v>
      </c>
      <c r="P247">
        <v>500</v>
      </c>
      <c r="Q247" t="s">
        <v>5973</v>
      </c>
      <c r="R247" t="s">
        <v>137</v>
      </c>
      <c r="S247">
        <v>16.977</v>
      </c>
      <c r="T247">
        <v>11.25</v>
      </c>
      <c r="U247">
        <v>10</v>
      </c>
      <c r="V247">
        <v>2.0790000000000002</v>
      </c>
      <c r="W247">
        <v>19.056000000000001</v>
      </c>
      <c r="X247">
        <v>293</v>
      </c>
      <c r="Y247">
        <v>569</v>
      </c>
      <c r="Z247">
        <v>0.66</v>
      </c>
      <c r="AA247">
        <v>0.66</v>
      </c>
      <c r="AB247">
        <v>1.0009999999999999</v>
      </c>
      <c r="AC247">
        <v>1</v>
      </c>
      <c r="AD247">
        <v>0.63400000000000001</v>
      </c>
      <c r="AE247">
        <v>1.1830000000000001</v>
      </c>
      <c r="AF247">
        <v>1.1830000000000001</v>
      </c>
      <c r="AG247">
        <v>1.7929999999999999</v>
      </c>
      <c r="AH247">
        <v>1</v>
      </c>
      <c r="AI247">
        <v>1.135</v>
      </c>
      <c r="AJ247">
        <v>3</v>
      </c>
    </row>
    <row r="248" spans="1:36">
      <c r="A248">
        <v>3</v>
      </c>
      <c r="B248" t="s">
        <v>6204</v>
      </c>
      <c r="C248" t="s">
        <v>6205</v>
      </c>
      <c r="D248" t="s">
        <v>6206</v>
      </c>
      <c r="E248" t="s">
        <v>6207</v>
      </c>
      <c r="F248" t="s">
        <v>5969</v>
      </c>
      <c r="G248" t="s">
        <v>2814</v>
      </c>
      <c r="H248">
        <v>7674375</v>
      </c>
      <c r="I248" t="s">
        <v>6208</v>
      </c>
      <c r="J248" t="s">
        <v>5971</v>
      </c>
      <c r="K248" t="s">
        <v>5972</v>
      </c>
      <c r="L248">
        <v>900</v>
      </c>
      <c r="M248">
        <v>900</v>
      </c>
      <c r="N248">
        <v>11</v>
      </c>
      <c r="O248">
        <v>21</v>
      </c>
      <c r="P248">
        <v>700</v>
      </c>
      <c r="Q248" t="s">
        <v>5973</v>
      </c>
      <c r="R248" t="s">
        <v>137</v>
      </c>
      <c r="S248">
        <v>22.888000000000002</v>
      </c>
      <c r="T248">
        <v>9</v>
      </c>
      <c r="U248">
        <v>10</v>
      </c>
      <c r="V248">
        <v>2.0659999999999998</v>
      </c>
      <c r="W248">
        <v>24.954000000000001</v>
      </c>
      <c r="X248">
        <v>410</v>
      </c>
      <c r="Y248">
        <v>796</v>
      </c>
      <c r="Z248">
        <v>0.86499999999999999</v>
      </c>
      <c r="AA248">
        <v>0.86499999999999999</v>
      </c>
      <c r="AB248">
        <v>0.995</v>
      </c>
      <c r="AC248">
        <v>1</v>
      </c>
      <c r="AD248">
        <v>0.85499999999999998</v>
      </c>
      <c r="AE248">
        <v>1.107</v>
      </c>
      <c r="AF248">
        <v>1.107</v>
      </c>
      <c r="AG248">
        <v>1.274</v>
      </c>
      <c r="AH248">
        <v>1</v>
      </c>
      <c r="AI248">
        <v>1.0940000000000001</v>
      </c>
      <c r="AJ248">
        <v>3</v>
      </c>
    </row>
    <row r="249" spans="1:36">
      <c r="A249">
        <v>3</v>
      </c>
      <c r="B249" t="s">
        <v>6214</v>
      </c>
      <c r="C249" t="s">
        <v>6215</v>
      </c>
      <c r="D249" t="s">
        <v>6216</v>
      </c>
      <c r="E249" t="s">
        <v>6217</v>
      </c>
      <c r="F249" t="s">
        <v>5969</v>
      </c>
      <c r="G249" t="s">
        <v>2814</v>
      </c>
      <c r="H249">
        <v>7674376</v>
      </c>
      <c r="I249" t="s">
        <v>6218</v>
      </c>
      <c r="J249" t="s">
        <v>5971</v>
      </c>
      <c r="K249" t="s">
        <v>5972</v>
      </c>
      <c r="L249">
        <v>900</v>
      </c>
      <c r="M249">
        <v>900</v>
      </c>
      <c r="N249">
        <v>11</v>
      </c>
      <c r="O249">
        <v>27</v>
      </c>
      <c r="P249">
        <v>900</v>
      </c>
      <c r="Q249" t="s">
        <v>5973</v>
      </c>
      <c r="R249" t="s">
        <v>137</v>
      </c>
      <c r="S249">
        <v>28.88</v>
      </c>
      <c r="T249">
        <v>11.25</v>
      </c>
      <c r="U249">
        <v>10</v>
      </c>
      <c r="V249">
        <v>2.5030000000000001</v>
      </c>
      <c r="W249">
        <v>31.382999999999999</v>
      </c>
      <c r="X249">
        <v>527</v>
      </c>
      <c r="Y249">
        <v>1023</v>
      </c>
      <c r="Z249">
        <v>1.0880000000000001</v>
      </c>
      <c r="AA249">
        <v>1.0880000000000001</v>
      </c>
      <c r="AB249">
        <v>1.206</v>
      </c>
      <c r="AC249">
        <v>1</v>
      </c>
      <c r="AD249">
        <v>1.079</v>
      </c>
      <c r="AE249">
        <v>1.083</v>
      </c>
      <c r="AF249">
        <v>1.083</v>
      </c>
      <c r="AG249">
        <v>1.2010000000000001</v>
      </c>
      <c r="AH249">
        <v>1</v>
      </c>
      <c r="AI249">
        <v>1.0740000000000001</v>
      </c>
      <c r="AJ249">
        <v>3</v>
      </c>
    </row>
    <row r="250" spans="1:36">
      <c r="A250">
        <v>3</v>
      </c>
      <c r="B250" t="s">
        <v>6224</v>
      </c>
      <c r="C250" t="s">
        <v>6225</v>
      </c>
      <c r="D250" t="s">
        <v>6226</v>
      </c>
      <c r="E250" t="s">
        <v>6227</v>
      </c>
      <c r="F250" t="s">
        <v>5969</v>
      </c>
      <c r="G250" t="s">
        <v>2814</v>
      </c>
      <c r="H250">
        <v>7674377</v>
      </c>
      <c r="I250" t="s">
        <v>6228</v>
      </c>
      <c r="J250" t="s">
        <v>5971</v>
      </c>
      <c r="K250" t="s">
        <v>5972</v>
      </c>
      <c r="L250">
        <v>900</v>
      </c>
      <c r="M250">
        <v>900</v>
      </c>
      <c r="N250">
        <v>11</v>
      </c>
      <c r="O250">
        <v>33</v>
      </c>
      <c r="P250">
        <v>1100</v>
      </c>
      <c r="Q250" t="s">
        <v>5973</v>
      </c>
      <c r="R250" t="s">
        <v>137</v>
      </c>
      <c r="S250">
        <v>34.790999999999997</v>
      </c>
      <c r="T250">
        <v>12.75</v>
      </c>
      <c r="U250">
        <v>10</v>
      </c>
      <c r="V250">
        <v>2.8650000000000002</v>
      </c>
      <c r="W250">
        <v>37.656999999999996</v>
      </c>
      <c r="X250">
        <v>644</v>
      </c>
      <c r="Y250">
        <v>1251</v>
      </c>
      <c r="Z250">
        <v>1.3049999999999999</v>
      </c>
      <c r="AA250">
        <v>1.3049999999999999</v>
      </c>
      <c r="AB250">
        <v>1.38</v>
      </c>
      <c r="AC250">
        <v>1</v>
      </c>
      <c r="AD250">
        <v>1.2989999999999999</v>
      </c>
      <c r="AE250">
        <v>1.0629999999999999</v>
      </c>
      <c r="AF250">
        <v>1.0629999999999999</v>
      </c>
      <c r="AG250">
        <v>1.1240000000000001</v>
      </c>
      <c r="AH250">
        <v>1</v>
      </c>
      <c r="AI250">
        <v>1.0580000000000001</v>
      </c>
      <c r="AJ250">
        <v>3</v>
      </c>
    </row>
    <row r="251" spans="1:36">
      <c r="A251">
        <v>3</v>
      </c>
      <c r="B251" t="s">
        <v>6234</v>
      </c>
      <c r="C251" t="s">
        <v>6235</v>
      </c>
      <c r="D251" t="s">
        <v>6236</v>
      </c>
      <c r="E251" t="s">
        <v>6237</v>
      </c>
      <c r="F251" t="s">
        <v>5969</v>
      </c>
      <c r="G251" t="s">
        <v>2814</v>
      </c>
      <c r="H251">
        <v>7674378</v>
      </c>
      <c r="I251" t="s">
        <v>6238</v>
      </c>
      <c r="J251" t="s">
        <v>5971</v>
      </c>
      <c r="K251" t="s">
        <v>5972</v>
      </c>
      <c r="L251">
        <v>900</v>
      </c>
      <c r="M251">
        <v>900</v>
      </c>
      <c r="N251">
        <v>11</v>
      </c>
      <c r="O251">
        <v>39</v>
      </c>
      <c r="P251">
        <v>1300</v>
      </c>
      <c r="Q251" t="s">
        <v>5973</v>
      </c>
      <c r="R251" t="s">
        <v>137</v>
      </c>
      <c r="S251">
        <v>40.701999999999998</v>
      </c>
      <c r="T251">
        <v>14.25</v>
      </c>
      <c r="U251">
        <v>10</v>
      </c>
      <c r="V251">
        <v>3.2280000000000002</v>
      </c>
      <c r="W251">
        <v>43.93</v>
      </c>
      <c r="X251">
        <v>761</v>
      </c>
      <c r="Y251">
        <v>1478</v>
      </c>
      <c r="Z251">
        <v>1.5229999999999999</v>
      </c>
      <c r="AA251">
        <v>1.5229999999999999</v>
      </c>
      <c r="AB251">
        <v>1.5549999999999999</v>
      </c>
      <c r="AC251">
        <v>1</v>
      </c>
      <c r="AD251">
        <v>1.52</v>
      </c>
      <c r="AE251">
        <v>1.05</v>
      </c>
      <c r="AF251">
        <v>1.05</v>
      </c>
      <c r="AG251">
        <v>1.0720000000000001</v>
      </c>
      <c r="AH251">
        <v>1</v>
      </c>
      <c r="AI251">
        <v>1.048</v>
      </c>
      <c r="AJ251">
        <v>3</v>
      </c>
    </row>
    <row r="252" spans="1:36">
      <c r="A252">
        <v>3</v>
      </c>
      <c r="B252" t="s">
        <v>6244</v>
      </c>
      <c r="C252" t="s">
        <v>6245</v>
      </c>
      <c r="D252" t="s">
        <v>6246</v>
      </c>
      <c r="E252" t="s">
        <v>6247</v>
      </c>
      <c r="F252" t="s">
        <v>5969</v>
      </c>
      <c r="G252" t="s">
        <v>3617</v>
      </c>
      <c r="H252">
        <v>7674379</v>
      </c>
      <c r="I252" t="s">
        <v>6248</v>
      </c>
      <c r="J252" t="s">
        <v>5971</v>
      </c>
      <c r="K252" t="s">
        <v>6249</v>
      </c>
      <c r="L252">
        <v>300</v>
      </c>
      <c r="M252">
        <v>300</v>
      </c>
      <c r="N252">
        <v>21</v>
      </c>
      <c r="O252">
        <v>12</v>
      </c>
      <c r="P252">
        <v>400</v>
      </c>
      <c r="Q252" t="s">
        <v>5973</v>
      </c>
      <c r="R252" t="s">
        <v>137</v>
      </c>
      <c r="S252">
        <v>7.7430000000000003</v>
      </c>
      <c r="T252">
        <v>6.75</v>
      </c>
      <c r="U252">
        <v>10</v>
      </c>
      <c r="V252">
        <v>1.202</v>
      </c>
      <c r="W252">
        <v>8.9450000000000003</v>
      </c>
      <c r="X252">
        <v>137</v>
      </c>
      <c r="Y252">
        <v>262</v>
      </c>
      <c r="Z252">
        <v>0.31</v>
      </c>
      <c r="AA252">
        <v>0.31</v>
      </c>
      <c r="AB252">
        <v>0.57899999999999996</v>
      </c>
      <c r="AC252">
        <v>1</v>
      </c>
      <c r="AD252">
        <v>0.28899999999999998</v>
      </c>
      <c r="AE252">
        <v>1.206</v>
      </c>
      <c r="AF252">
        <v>1.206</v>
      </c>
      <c r="AG252">
        <v>2.2519999999999998</v>
      </c>
      <c r="AH252">
        <v>1</v>
      </c>
      <c r="AI252">
        <v>1.125</v>
      </c>
      <c r="AJ252">
        <v>3</v>
      </c>
    </row>
    <row r="253" spans="1:36">
      <c r="A253">
        <v>3</v>
      </c>
      <c r="B253" t="s">
        <v>6250</v>
      </c>
      <c r="C253" t="s">
        <v>6251</v>
      </c>
      <c r="D253" t="s">
        <v>6252</v>
      </c>
      <c r="E253" t="s">
        <v>6253</v>
      </c>
      <c r="F253" t="s">
        <v>5969</v>
      </c>
      <c r="G253" t="s">
        <v>3617</v>
      </c>
      <c r="H253">
        <v>7674380</v>
      </c>
      <c r="I253" t="s">
        <v>6254</v>
      </c>
      <c r="J253" t="s">
        <v>5971</v>
      </c>
      <c r="K253" t="s">
        <v>6249</v>
      </c>
      <c r="L253">
        <v>300</v>
      </c>
      <c r="M253">
        <v>300</v>
      </c>
      <c r="N253">
        <v>21</v>
      </c>
      <c r="O253">
        <v>15</v>
      </c>
      <c r="P253">
        <v>500</v>
      </c>
      <c r="Q253" t="s">
        <v>5973</v>
      </c>
      <c r="R253" t="s">
        <v>137</v>
      </c>
      <c r="S253">
        <v>9.2710000000000008</v>
      </c>
      <c r="T253">
        <v>7.5</v>
      </c>
      <c r="U253">
        <v>10</v>
      </c>
      <c r="V253">
        <v>1.32</v>
      </c>
      <c r="W253">
        <v>10.590999999999999</v>
      </c>
      <c r="X253">
        <v>171</v>
      </c>
      <c r="Y253">
        <v>327</v>
      </c>
      <c r="Z253">
        <v>0.36699999999999999</v>
      </c>
      <c r="AA253">
        <v>0.36699999999999999</v>
      </c>
      <c r="AB253">
        <v>0.63600000000000001</v>
      </c>
      <c r="AC253">
        <v>1</v>
      </c>
      <c r="AD253">
        <v>0.34599999999999997</v>
      </c>
      <c r="AE253">
        <v>1.1439999999999999</v>
      </c>
      <c r="AF253">
        <v>1.1439999999999999</v>
      </c>
      <c r="AG253">
        <v>1.9810000000000001</v>
      </c>
      <c r="AH253">
        <v>1</v>
      </c>
      <c r="AI253">
        <v>1.079</v>
      </c>
      <c r="AJ253">
        <v>3</v>
      </c>
    </row>
    <row r="254" spans="1:36">
      <c r="A254">
        <v>3</v>
      </c>
      <c r="B254" t="s">
        <v>6255</v>
      </c>
      <c r="C254" t="s">
        <v>6256</v>
      </c>
      <c r="D254" t="s">
        <v>6257</v>
      </c>
      <c r="E254" t="s">
        <v>6258</v>
      </c>
      <c r="F254" t="s">
        <v>5969</v>
      </c>
      <c r="G254" t="s">
        <v>3617</v>
      </c>
      <c r="H254">
        <v>7674381</v>
      </c>
      <c r="I254" t="s">
        <v>6259</v>
      </c>
      <c r="J254" t="s">
        <v>5971</v>
      </c>
      <c r="K254" t="s">
        <v>6249</v>
      </c>
      <c r="L254">
        <v>300</v>
      </c>
      <c r="M254">
        <v>300</v>
      </c>
      <c r="N254">
        <v>21</v>
      </c>
      <c r="O254">
        <v>18</v>
      </c>
      <c r="P254">
        <v>600</v>
      </c>
      <c r="Q254" t="s">
        <v>5973</v>
      </c>
      <c r="R254" t="s">
        <v>137</v>
      </c>
      <c r="S254">
        <v>10.798999999999999</v>
      </c>
      <c r="T254">
        <v>8.25</v>
      </c>
      <c r="U254">
        <v>10</v>
      </c>
      <c r="V254">
        <v>1.4379999999999999</v>
      </c>
      <c r="W254">
        <v>12.237</v>
      </c>
      <c r="X254">
        <v>205</v>
      </c>
      <c r="Y254">
        <v>392</v>
      </c>
      <c r="Z254">
        <v>0.42399999999999999</v>
      </c>
      <c r="AA254">
        <v>0.42399999999999999</v>
      </c>
      <c r="AB254">
        <v>0.69299999999999995</v>
      </c>
      <c r="AC254">
        <v>1</v>
      </c>
      <c r="AD254">
        <v>0.40300000000000002</v>
      </c>
      <c r="AE254">
        <v>1.103</v>
      </c>
      <c r="AF254">
        <v>1.103</v>
      </c>
      <c r="AG254">
        <v>1.8009999999999999</v>
      </c>
      <c r="AH254">
        <v>1</v>
      </c>
      <c r="AI254">
        <v>1.048</v>
      </c>
      <c r="AJ254">
        <v>3</v>
      </c>
    </row>
    <row r="255" spans="1:36">
      <c r="A255">
        <v>3</v>
      </c>
      <c r="B255" t="s">
        <v>6260</v>
      </c>
      <c r="C255" t="s">
        <v>6261</v>
      </c>
      <c r="D255" t="s">
        <v>6262</v>
      </c>
      <c r="E255" t="s">
        <v>6263</v>
      </c>
      <c r="F255" t="s">
        <v>5969</v>
      </c>
      <c r="G255" t="s">
        <v>3617</v>
      </c>
      <c r="H255">
        <v>7674382</v>
      </c>
      <c r="I255" t="s">
        <v>6264</v>
      </c>
      <c r="J255" t="s">
        <v>5971</v>
      </c>
      <c r="K255" t="s">
        <v>6249</v>
      </c>
      <c r="L255">
        <v>300</v>
      </c>
      <c r="M255">
        <v>300</v>
      </c>
      <c r="N255">
        <v>21</v>
      </c>
      <c r="O255">
        <v>21</v>
      </c>
      <c r="P255">
        <v>700</v>
      </c>
      <c r="Q255" t="s">
        <v>5973</v>
      </c>
      <c r="R255" t="s">
        <v>137</v>
      </c>
      <c r="S255">
        <v>12.327</v>
      </c>
      <c r="T255">
        <v>6.75</v>
      </c>
      <c r="U255">
        <v>10</v>
      </c>
      <c r="V255">
        <v>1.331</v>
      </c>
      <c r="W255">
        <v>13.657</v>
      </c>
      <c r="X255">
        <v>239</v>
      </c>
      <c r="Y255">
        <v>458</v>
      </c>
      <c r="Z255">
        <v>0.47299999999999998</v>
      </c>
      <c r="AA255">
        <v>0.47299999999999998</v>
      </c>
      <c r="AB255">
        <v>0.64100000000000001</v>
      </c>
      <c r="AC255">
        <v>1</v>
      </c>
      <c r="AD255">
        <v>0.46</v>
      </c>
      <c r="AE255">
        <v>1.0529999999999999</v>
      </c>
      <c r="AF255">
        <v>1.0529999999999999</v>
      </c>
      <c r="AG255">
        <v>1.4259999999999999</v>
      </c>
      <c r="AH255">
        <v>1</v>
      </c>
      <c r="AI255">
        <v>1.024</v>
      </c>
      <c r="AJ255">
        <v>3</v>
      </c>
    </row>
    <row r="256" spans="1:36">
      <c r="A256">
        <v>3</v>
      </c>
      <c r="B256" t="s">
        <v>6265</v>
      </c>
      <c r="C256" t="s">
        <v>6266</v>
      </c>
      <c r="D256" t="s">
        <v>6267</v>
      </c>
      <c r="E256" t="s">
        <v>6268</v>
      </c>
      <c r="F256" t="s">
        <v>5969</v>
      </c>
      <c r="G256" t="s">
        <v>3617</v>
      </c>
      <c r="H256">
        <v>7674383</v>
      </c>
      <c r="I256" t="s">
        <v>6269</v>
      </c>
      <c r="J256" t="s">
        <v>5971</v>
      </c>
      <c r="K256" t="s">
        <v>6249</v>
      </c>
      <c r="L256">
        <v>300</v>
      </c>
      <c r="M256">
        <v>300</v>
      </c>
      <c r="N256">
        <v>21</v>
      </c>
      <c r="O256">
        <v>24</v>
      </c>
      <c r="P256">
        <v>800</v>
      </c>
      <c r="Q256" t="s">
        <v>5973</v>
      </c>
      <c r="R256" t="s">
        <v>137</v>
      </c>
      <c r="S256">
        <v>13.933999999999999</v>
      </c>
      <c r="T256">
        <v>6.75</v>
      </c>
      <c r="U256">
        <v>10</v>
      </c>
      <c r="V256">
        <v>1.3740000000000001</v>
      </c>
      <c r="W256">
        <v>15.308</v>
      </c>
      <c r="X256">
        <v>274</v>
      </c>
      <c r="Y256">
        <v>523</v>
      </c>
      <c r="Z256">
        <v>0.53100000000000003</v>
      </c>
      <c r="AA256">
        <v>0.53100000000000003</v>
      </c>
      <c r="AB256">
        <v>0.66200000000000003</v>
      </c>
      <c r="AC256">
        <v>1</v>
      </c>
      <c r="AD256">
        <v>0.52</v>
      </c>
      <c r="AE256">
        <v>1.034</v>
      </c>
      <c r="AF256">
        <v>1.034</v>
      </c>
      <c r="AG256">
        <v>1.2889999999999999</v>
      </c>
      <c r="AH256">
        <v>1</v>
      </c>
      <c r="AI256">
        <v>1.014</v>
      </c>
      <c r="AJ256">
        <v>3</v>
      </c>
    </row>
    <row r="257" spans="1:36">
      <c r="A257">
        <v>3</v>
      </c>
      <c r="B257" t="s">
        <v>6270</v>
      </c>
      <c r="C257" t="s">
        <v>6271</v>
      </c>
      <c r="D257" t="s">
        <v>6272</v>
      </c>
      <c r="E257" t="s">
        <v>6273</v>
      </c>
      <c r="F257" t="s">
        <v>5969</v>
      </c>
      <c r="G257" t="s">
        <v>3617</v>
      </c>
      <c r="H257">
        <v>7674384</v>
      </c>
      <c r="I257" t="s">
        <v>6274</v>
      </c>
      <c r="J257" t="s">
        <v>5971</v>
      </c>
      <c r="K257" t="s">
        <v>6249</v>
      </c>
      <c r="L257">
        <v>300</v>
      </c>
      <c r="M257">
        <v>300</v>
      </c>
      <c r="N257">
        <v>21</v>
      </c>
      <c r="O257">
        <v>27</v>
      </c>
      <c r="P257">
        <v>900</v>
      </c>
      <c r="Q257" t="s">
        <v>5973</v>
      </c>
      <c r="R257" t="s">
        <v>137</v>
      </c>
      <c r="S257">
        <v>15.462</v>
      </c>
      <c r="T257">
        <v>7.5</v>
      </c>
      <c r="U257">
        <v>10</v>
      </c>
      <c r="V257">
        <v>1.492</v>
      </c>
      <c r="W257">
        <v>16.954000000000001</v>
      </c>
      <c r="X257">
        <v>308</v>
      </c>
      <c r="Y257">
        <v>589</v>
      </c>
      <c r="Z257">
        <v>0.58799999999999997</v>
      </c>
      <c r="AA257">
        <v>0.58799999999999997</v>
      </c>
      <c r="AB257">
        <v>0.71899999999999997</v>
      </c>
      <c r="AC257">
        <v>1</v>
      </c>
      <c r="AD257">
        <v>0.57699999999999996</v>
      </c>
      <c r="AE257">
        <v>1.0169999999999999</v>
      </c>
      <c r="AF257">
        <v>1.0169999999999999</v>
      </c>
      <c r="AG257">
        <v>1.2430000000000001</v>
      </c>
      <c r="AH257">
        <v>1</v>
      </c>
      <c r="AI257">
        <v>0.999</v>
      </c>
      <c r="AJ257">
        <v>3</v>
      </c>
    </row>
    <row r="258" spans="1:36">
      <c r="A258">
        <v>3</v>
      </c>
      <c r="B258" t="s">
        <v>6275</v>
      </c>
      <c r="C258" t="s">
        <v>6276</v>
      </c>
      <c r="D258" t="s">
        <v>6277</v>
      </c>
      <c r="E258" t="s">
        <v>6278</v>
      </c>
      <c r="F258" t="s">
        <v>5969</v>
      </c>
      <c r="G258" t="s">
        <v>3617</v>
      </c>
      <c r="H258">
        <v>7674385</v>
      </c>
      <c r="I258" t="s">
        <v>6279</v>
      </c>
      <c r="J258" t="s">
        <v>5971</v>
      </c>
      <c r="K258" t="s">
        <v>6249</v>
      </c>
      <c r="L258">
        <v>300</v>
      </c>
      <c r="M258">
        <v>300</v>
      </c>
      <c r="N258">
        <v>21</v>
      </c>
      <c r="O258">
        <v>30</v>
      </c>
      <c r="P258">
        <v>1000</v>
      </c>
      <c r="Q258" t="s">
        <v>5973</v>
      </c>
      <c r="R258" t="s">
        <v>137</v>
      </c>
      <c r="S258">
        <v>16.989999999999998</v>
      </c>
      <c r="T258">
        <v>7.5</v>
      </c>
      <c r="U258">
        <v>10</v>
      </c>
      <c r="V258">
        <v>1.5349999999999999</v>
      </c>
      <c r="W258">
        <v>18.524999999999999</v>
      </c>
      <c r="X258">
        <v>342</v>
      </c>
      <c r="Y258">
        <v>654</v>
      </c>
      <c r="Z258">
        <v>0.64200000000000002</v>
      </c>
      <c r="AA258">
        <v>0.64200000000000002</v>
      </c>
      <c r="AB258">
        <v>0.73899999999999999</v>
      </c>
      <c r="AC258">
        <v>1</v>
      </c>
      <c r="AD258">
        <v>0.63500000000000001</v>
      </c>
      <c r="AE258">
        <v>1</v>
      </c>
      <c r="AF258">
        <v>1</v>
      </c>
      <c r="AG258">
        <v>1.1519999999999999</v>
      </c>
      <c r="AH258">
        <v>1</v>
      </c>
      <c r="AI258">
        <v>0.98899999999999999</v>
      </c>
      <c r="AJ258">
        <v>3</v>
      </c>
    </row>
    <row r="259" spans="1:36">
      <c r="A259">
        <v>3</v>
      </c>
      <c r="B259" t="s">
        <v>6280</v>
      </c>
      <c r="C259" t="s">
        <v>6281</v>
      </c>
      <c r="D259" t="s">
        <v>6282</v>
      </c>
      <c r="E259" t="s">
        <v>6283</v>
      </c>
      <c r="F259" t="s">
        <v>5969</v>
      </c>
      <c r="G259" t="s">
        <v>3617</v>
      </c>
      <c r="H259">
        <v>7674386</v>
      </c>
      <c r="I259" t="s">
        <v>6284</v>
      </c>
      <c r="J259" t="s">
        <v>5971</v>
      </c>
      <c r="K259" t="s">
        <v>6249</v>
      </c>
      <c r="L259">
        <v>300</v>
      </c>
      <c r="M259">
        <v>300</v>
      </c>
      <c r="N259">
        <v>21</v>
      </c>
      <c r="O259">
        <v>33</v>
      </c>
      <c r="P259">
        <v>1100</v>
      </c>
      <c r="Q259" t="s">
        <v>5973</v>
      </c>
      <c r="R259" t="s">
        <v>137</v>
      </c>
      <c r="S259">
        <v>18.518000000000001</v>
      </c>
      <c r="T259">
        <v>8.25</v>
      </c>
      <c r="U259">
        <v>10</v>
      </c>
      <c r="V259">
        <v>1.653</v>
      </c>
      <c r="W259">
        <v>20.170000000000002</v>
      </c>
      <c r="X259">
        <v>376</v>
      </c>
      <c r="Y259">
        <v>719</v>
      </c>
      <c r="Z259">
        <v>0.69899999999999995</v>
      </c>
      <c r="AA259">
        <v>0.69899999999999995</v>
      </c>
      <c r="AB259">
        <v>0.79600000000000004</v>
      </c>
      <c r="AC259">
        <v>1</v>
      </c>
      <c r="AD259">
        <v>0.69199999999999995</v>
      </c>
      <c r="AE259">
        <v>0.99099999999999999</v>
      </c>
      <c r="AF259">
        <v>0.99099999999999999</v>
      </c>
      <c r="AG259">
        <v>1.1279999999999999</v>
      </c>
      <c r="AH259">
        <v>1</v>
      </c>
      <c r="AI259">
        <v>0.98</v>
      </c>
      <c r="AJ259">
        <v>3</v>
      </c>
    </row>
    <row r="260" spans="1:36">
      <c r="A260">
        <v>3</v>
      </c>
      <c r="B260" t="s">
        <v>6285</v>
      </c>
      <c r="C260" t="s">
        <v>6286</v>
      </c>
      <c r="D260" t="s">
        <v>6287</v>
      </c>
      <c r="E260" t="s">
        <v>6288</v>
      </c>
      <c r="F260" t="s">
        <v>5969</v>
      </c>
      <c r="G260" t="s">
        <v>3617</v>
      </c>
      <c r="H260">
        <v>7674387</v>
      </c>
      <c r="I260" t="s">
        <v>6289</v>
      </c>
      <c r="J260" t="s">
        <v>5971</v>
      </c>
      <c r="K260" t="s">
        <v>6249</v>
      </c>
      <c r="L260">
        <v>300</v>
      </c>
      <c r="M260">
        <v>300</v>
      </c>
      <c r="N260">
        <v>21</v>
      </c>
      <c r="O260">
        <v>36</v>
      </c>
      <c r="P260">
        <v>1200</v>
      </c>
      <c r="Q260" t="s">
        <v>5973</v>
      </c>
      <c r="R260" t="s">
        <v>137</v>
      </c>
      <c r="S260">
        <v>20.045999999999999</v>
      </c>
      <c r="T260">
        <v>8.25</v>
      </c>
      <c r="U260">
        <v>10</v>
      </c>
      <c r="V260">
        <v>1.696</v>
      </c>
      <c r="W260">
        <v>21.741</v>
      </c>
      <c r="X260">
        <v>410</v>
      </c>
      <c r="Y260">
        <v>785</v>
      </c>
      <c r="Z260">
        <v>0.754</v>
      </c>
      <c r="AA260">
        <v>0.754</v>
      </c>
      <c r="AB260">
        <v>0.81699999999999995</v>
      </c>
      <c r="AC260">
        <v>1</v>
      </c>
      <c r="AD260">
        <v>0.749</v>
      </c>
      <c r="AE260">
        <v>0.97799999999999998</v>
      </c>
      <c r="AF260">
        <v>0.97799999999999998</v>
      </c>
      <c r="AG260">
        <v>1.06</v>
      </c>
      <c r="AH260">
        <v>1</v>
      </c>
      <c r="AI260">
        <v>0.97199999999999998</v>
      </c>
      <c r="AJ260">
        <v>3</v>
      </c>
    </row>
    <row r="261" spans="1:36">
      <c r="A261">
        <v>3</v>
      </c>
      <c r="B261" t="s">
        <v>6290</v>
      </c>
      <c r="C261" t="s">
        <v>6291</v>
      </c>
      <c r="D261" t="s">
        <v>6292</v>
      </c>
      <c r="E261" t="s">
        <v>6293</v>
      </c>
      <c r="F261" t="s">
        <v>5969</v>
      </c>
      <c r="G261" t="s">
        <v>3617</v>
      </c>
      <c r="H261">
        <v>7674388</v>
      </c>
      <c r="I261" t="s">
        <v>6294</v>
      </c>
      <c r="J261" t="s">
        <v>5971</v>
      </c>
      <c r="K261" t="s">
        <v>6249</v>
      </c>
      <c r="L261">
        <v>300</v>
      </c>
      <c r="M261">
        <v>300</v>
      </c>
      <c r="N261">
        <v>21</v>
      </c>
      <c r="O261">
        <v>39</v>
      </c>
      <c r="P261">
        <v>1300</v>
      </c>
      <c r="Q261" t="s">
        <v>5973</v>
      </c>
      <c r="R261" t="s">
        <v>137</v>
      </c>
      <c r="S261">
        <v>21.573</v>
      </c>
      <c r="T261">
        <v>9.75</v>
      </c>
      <c r="U261">
        <v>10</v>
      </c>
      <c r="V261">
        <v>1.889</v>
      </c>
      <c r="W261">
        <v>23.462</v>
      </c>
      <c r="X261">
        <v>445</v>
      </c>
      <c r="Y261">
        <v>850</v>
      </c>
      <c r="Z261">
        <v>0.81299999999999994</v>
      </c>
      <c r="AA261">
        <v>0.81299999999999994</v>
      </c>
      <c r="AB261">
        <v>0.91</v>
      </c>
      <c r="AC261">
        <v>1</v>
      </c>
      <c r="AD261">
        <v>0.80600000000000005</v>
      </c>
      <c r="AE261">
        <v>0.97499999999999998</v>
      </c>
      <c r="AF261">
        <v>0.97499999999999998</v>
      </c>
      <c r="AG261">
        <v>1.091</v>
      </c>
      <c r="AH261">
        <v>1</v>
      </c>
      <c r="AI261">
        <v>0.96599999999999997</v>
      </c>
      <c r="AJ261">
        <v>3</v>
      </c>
    </row>
    <row r="262" spans="1:36">
      <c r="A262">
        <v>3</v>
      </c>
      <c r="B262" t="s">
        <v>6295</v>
      </c>
      <c r="C262" t="s">
        <v>6296</v>
      </c>
      <c r="D262" t="s">
        <v>6297</v>
      </c>
      <c r="E262" t="s">
        <v>6298</v>
      </c>
      <c r="F262" t="s">
        <v>5969</v>
      </c>
      <c r="G262" t="s">
        <v>3617</v>
      </c>
      <c r="H262">
        <v>7674389</v>
      </c>
      <c r="I262" t="s">
        <v>6299</v>
      </c>
      <c r="J262" t="s">
        <v>5971</v>
      </c>
      <c r="K262" t="s">
        <v>6249</v>
      </c>
      <c r="L262">
        <v>300</v>
      </c>
      <c r="M262">
        <v>300</v>
      </c>
      <c r="N262">
        <v>21</v>
      </c>
      <c r="O262">
        <v>42</v>
      </c>
      <c r="P262">
        <v>1400</v>
      </c>
      <c r="Q262" t="s">
        <v>5973</v>
      </c>
      <c r="R262" t="s">
        <v>137</v>
      </c>
      <c r="S262">
        <v>23.100999999999999</v>
      </c>
      <c r="T262">
        <v>9.75</v>
      </c>
      <c r="U262">
        <v>10</v>
      </c>
      <c r="V262">
        <v>1.9319999999999999</v>
      </c>
      <c r="W262">
        <v>25.033000000000001</v>
      </c>
      <c r="X262">
        <v>479</v>
      </c>
      <c r="Y262">
        <v>916</v>
      </c>
      <c r="Z262">
        <v>0.86799999999999999</v>
      </c>
      <c r="AA262">
        <v>0.86799999999999999</v>
      </c>
      <c r="AB262">
        <v>0.93100000000000005</v>
      </c>
      <c r="AC262">
        <v>1</v>
      </c>
      <c r="AD262">
        <v>0.86299999999999999</v>
      </c>
      <c r="AE262">
        <v>0.96499999999999997</v>
      </c>
      <c r="AF262">
        <v>0.96499999999999997</v>
      </c>
      <c r="AG262">
        <v>1.0349999999999999</v>
      </c>
      <c r="AH262">
        <v>1</v>
      </c>
      <c r="AI262">
        <v>0.96</v>
      </c>
      <c r="AJ262">
        <v>3</v>
      </c>
    </row>
    <row r="263" spans="1:36">
      <c r="A263">
        <v>3</v>
      </c>
      <c r="B263" t="s">
        <v>6300</v>
      </c>
      <c r="C263" t="s">
        <v>6301</v>
      </c>
      <c r="D263" t="s">
        <v>6302</v>
      </c>
      <c r="E263" t="s">
        <v>6303</v>
      </c>
      <c r="F263" t="s">
        <v>5969</v>
      </c>
      <c r="G263" t="s">
        <v>3617</v>
      </c>
      <c r="H263">
        <v>7674390</v>
      </c>
      <c r="I263" t="s">
        <v>6304</v>
      </c>
      <c r="J263" t="s">
        <v>5971</v>
      </c>
      <c r="K263" t="s">
        <v>6249</v>
      </c>
      <c r="L263">
        <v>400</v>
      </c>
      <c r="M263">
        <v>400</v>
      </c>
      <c r="N263">
        <v>21</v>
      </c>
      <c r="O263">
        <v>12</v>
      </c>
      <c r="P263">
        <v>400</v>
      </c>
      <c r="Q263" t="s">
        <v>5973</v>
      </c>
      <c r="R263" t="s">
        <v>137</v>
      </c>
      <c r="S263">
        <v>9.875</v>
      </c>
      <c r="T263">
        <v>9.75</v>
      </c>
      <c r="U263">
        <v>40</v>
      </c>
      <c r="V263">
        <v>0.82</v>
      </c>
      <c r="W263">
        <v>10.696</v>
      </c>
      <c r="X263">
        <v>145</v>
      </c>
      <c r="Y263">
        <v>275</v>
      </c>
      <c r="Z263">
        <v>0.371</v>
      </c>
      <c r="AA263">
        <v>0.371</v>
      </c>
      <c r="AB263">
        <v>0.39500000000000002</v>
      </c>
      <c r="AC263">
        <v>1</v>
      </c>
      <c r="AD263">
        <v>0.36899999999999999</v>
      </c>
      <c r="AE263">
        <v>1.3740000000000001</v>
      </c>
      <c r="AF263">
        <v>1.3740000000000001</v>
      </c>
      <c r="AG263">
        <v>1.4650000000000001</v>
      </c>
      <c r="AH263">
        <v>1</v>
      </c>
      <c r="AI263">
        <v>1.367</v>
      </c>
      <c r="AJ263">
        <v>3</v>
      </c>
    </row>
    <row r="264" spans="1:36">
      <c r="A264">
        <v>3</v>
      </c>
      <c r="B264" t="s">
        <v>6305</v>
      </c>
      <c r="C264" t="s">
        <v>6306</v>
      </c>
      <c r="D264" t="s">
        <v>6307</v>
      </c>
      <c r="E264" t="s">
        <v>6308</v>
      </c>
      <c r="F264" t="s">
        <v>5969</v>
      </c>
      <c r="G264" t="s">
        <v>3617</v>
      </c>
      <c r="H264">
        <v>7674391</v>
      </c>
      <c r="I264" t="s">
        <v>6309</v>
      </c>
      <c r="J264" t="s">
        <v>5971</v>
      </c>
      <c r="K264" t="s">
        <v>6249</v>
      </c>
      <c r="L264">
        <v>400</v>
      </c>
      <c r="M264">
        <v>400</v>
      </c>
      <c r="N264">
        <v>21</v>
      </c>
      <c r="O264">
        <v>15</v>
      </c>
      <c r="P264">
        <v>500</v>
      </c>
      <c r="Q264" t="s">
        <v>5973</v>
      </c>
      <c r="R264" t="s">
        <v>137</v>
      </c>
      <c r="S264">
        <v>11.894</v>
      </c>
      <c r="T264">
        <v>11.25</v>
      </c>
      <c r="U264">
        <v>40</v>
      </c>
      <c r="V264">
        <v>0.91100000000000003</v>
      </c>
      <c r="W264">
        <v>12.805</v>
      </c>
      <c r="X264">
        <v>182</v>
      </c>
      <c r="Y264">
        <v>344</v>
      </c>
      <c r="Z264">
        <v>0.44400000000000001</v>
      </c>
      <c r="AA264">
        <v>0.44400000000000001</v>
      </c>
      <c r="AB264">
        <v>0.439</v>
      </c>
      <c r="AC264">
        <v>1</v>
      </c>
      <c r="AD264">
        <v>0.44400000000000001</v>
      </c>
      <c r="AE264">
        <v>1.3149999999999999</v>
      </c>
      <c r="AF264">
        <v>1.3149999999999999</v>
      </c>
      <c r="AG264">
        <v>1.3009999999999999</v>
      </c>
      <c r="AH264">
        <v>1</v>
      </c>
      <c r="AI264">
        <v>1.3160000000000001</v>
      </c>
      <c r="AJ264">
        <v>3</v>
      </c>
    </row>
    <row r="265" spans="1:36">
      <c r="A265">
        <v>3</v>
      </c>
      <c r="B265" t="s">
        <v>6310</v>
      </c>
      <c r="C265" t="s">
        <v>6311</v>
      </c>
      <c r="D265" t="s">
        <v>6312</v>
      </c>
      <c r="E265" t="s">
        <v>6313</v>
      </c>
      <c r="F265" t="s">
        <v>5969</v>
      </c>
      <c r="G265" t="s">
        <v>3617</v>
      </c>
      <c r="H265">
        <v>7674392</v>
      </c>
      <c r="I265" t="s">
        <v>6314</v>
      </c>
      <c r="J265" t="s">
        <v>5971</v>
      </c>
      <c r="K265" t="s">
        <v>6249</v>
      </c>
      <c r="L265">
        <v>400</v>
      </c>
      <c r="M265">
        <v>400</v>
      </c>
      <c r="N265">
        <v>21</v>
      </c>
      <c r="O265">
        <v>18</v>
      </c>
      <c r="P265">
        <v>600</v>
      </c>
      <c r="Q265" t="s">
        <v>5973</v>
      </c>
      <c r="R265" t="s">
        <v>137</v>
      </c>
      <c r="S265">
        <v>13.913</v>
      </c>
      <c r="T265">
        <v>12.75</v>
      </c>
      <c r="U265">
        <v>20</v>
      </c>
      <c r="V265">
        <v>1.321</v>
      </c>
      <c r="W265">
        <v>15.234</v>
      </c>
      <c r="X265">
        <v>218</v>
      </c>
      <c r="Y265">
        <v>412</v>
      </c>
      <c r="Z265">
        <v>0.52800000000000002</v>
      </c>
      <c r="AA265">
        <v>0.52800000000000002</v>
      </c>
      <c r="AB265">
        <v>0.63600000000000001</v>
      </c>
      <c r="AC265">
        <v>1</v>
      </c>
      <c r="AD265">
        <v>0.52</v>
      </c>
      <c r="AE265">
        <v>1.306</v>
      </c>
      <c r="AF265">
        <v>1.306</v>
      </c>
      <c r="AG265">
        <v>1.5740000000000001</v>
      </c>
      <c r="AH265">
        <v>1</v>
      </c>
      <c r="AI265">
        <v>1.2849999999999999</v>
      </c>
      <c r="AJ265">
        <v>3</v>
      </c>
    </row>
    <row r="266" spans="1:36">
      <c r="A266">
        <v>3</v>
      </c>
      <c r="B266" t="s">
        <v>6315</v>
      </c>
      <c r="C266" t="s">
        <v>6316</v>
      </c>
      <c r="D266" t="s">
        <v>6317</v>
      </c>
      <c r="E266" t="s">
        <v>6318</v>
      </c>
      <c r="F266" t="s">
        <v>5969</v>
      </c>
      <c r="G266" t="s">
        <v>3617</v>
      </c>
      <c r="H266">
        <v>7674393</v>
      </c>
      <c r="I266" t="s">
        <v>6319</v>
      </c>
      <c r="J266" t="s">
        <v>5971</v>
      </c>
      <c r="K266" t="s">
        <v>6249</v>
      </c>
      <c r="L266">
        <v>400</v>
      </c>
      <c r="M266">
        <v>400</v>
      </c>
      <c r="N266">
        <v>21</v>
      </c>
      <c r="O266">
        <v>21</v>
      </c>
      <c r="P266">
        <v>700</v>
      </c>
      <c r="Q266" t="s">
        <v>5973</v>
      </c>
      <c r="R266" t="s">
        <v>137</v>
      </c>
      <c r="S266">
        <v>15.932</v>
      </c>
      <c r="T266">
        <v>9.75</v>
      </c>
      <c r="U266">
        <v>20</v>
      </c>
      <c r="V266">
        <v>1.2250000000000001</v>
      </c>
      <c r="W266">
        <v>17.155999999999999</v>
      </c>
      <c r="X266">
        <v>254</v>
      </c>
      <c r="Y266">
        <v>481</v>
      </c>
      <c r="Z266">
        <v>0.59499999999999997</v>
      </c>
      <c r="AA266">
        <v>0.59499999999999997</v>
      </c>
      <c r="AB266">
        <v>0.59</v>
      </c>
      <c r="AC266">
        <v>1</v>
      </c>
      <c r="AD266">
        <v>0.59499999999999997</v>
      </c>
      <c r="AE266">
        <v>1.26</v>
      </c>
      <c r="AF266">
        <v>1.26</v>
      </c>
      <c r="AG266">
        <v>1.25</v>
      </c>
      <c r="AH266">
        <v>1</v>
      </c>
      <c r="AI266">
        <v>1.2609999999999999</v>
      </c>
      <c r="AJ266">
        <v>3</v>
      </c>
    </row>
    <row r="267" spans="1:36">
      <c r="A267">
        <v>3</v>
      </c>
      <c r="B267" t="s">
        <v>6320</v>
      </c>
      <c r="C267" t="s">
        <v>6321</v>
      </c>
      <c r="D267" t="s">
        <v>6322</v>
      </c>
      <c r="E267" t="s">
        <v>6323</v>
      </c>
      <c r="F267" t="s">
        <v>5969</v>
      </c>
      <c r="G267" t="s">
        <v>3617</v>
      </c>
      <c r="H267">
        <v>7674394</v>
      </c>
      <c r="I267" t="s">
        <v>6324</v>
      </c>
      <c r="J267" t="s">
        <v>5971</v>
      </c>
      <c r="K267" t="s">
        <v>6249</v>
      </c>
      <c r="L267">
        <v>400</v>
      </c>
      <c r="M267">
        <v>400</v>
      </c>
      <c r="N267">
        <v>21</v>
      </c>
      <c r="O267">
        <v>24</v>
      </c>
      <c r="P267">
        <v>800</v>
      </c>
      <c r="Q267" t="s">
        <v>5973</v>
      </c>
      <c r="R267" t="s">
        <v>137</v>
      </c>
      <c r="S267">
        <v>18.03</v>
      </c>
      <c r="T267">
        <v>9.75</v>
      </c>
      <c r="U267">
        <v>10</v>
      </c>
      <c r="V267">
        <v>1.766</v>
      </c>
      <c r="W267">
        <v>19.795999999999999</v>
      </c>
      <c r="X267">
        <v>290</v>
      </c>
      <c r="Y267">
        <v>550</v>
      </c>
      <c r="Z267">
        <v>0.68600000000000005</v>
      </c>
      <c r="AA267">
        <v>0.68600000000000005</v>
      </c>
      <c r="AB267">
        <v>0.85099999999999998</v>
      </c>
      <c r="AC267">
        <v>1</v>
      </c>
      <c r="AD267">
        <v>0.67300000000000004</v>
      </c>
      <c r="AE267">
        <v>1.2709999999999999</v>
      </c>
      <c r="AF267">
        <v>1.2709999999999999</v>
      </c>
      <c r="AG267">
        <v>1.5760000000000001</v>
      </c>
      <c r="AH267">
        <v>1</v>
      </c>
      <c r="AI267">
        <v>1.248</v>
      </c>
      <c r="AJ267">
        <v>3</v>
      </c>
    </row>
    <row r="268" spans="1:36">
      <c r="A268">
        <v>3</v>
      </c>
      <c r="B268" t="s">
        <v>6325</v>
      </c>
      <c r="C268" t="s">
        <v>6326</v>
      </c>
      <c r="D268" t="s">
        <v>6327</v>
      </c>
      <c r="E268" t="s">
        <v>6328</v>
      </c>
      <c r="F268" t="s">
        <v>5969</v>
      </c>
      <c r="G268" t="s">
        <v>3617</v>
      </c>
      <c r="H268">
        <v>7674396</v>
      </c>
      <c r="I268" t="s">
        <v>6329</v>
      </c>
      <c r="J268" t="s">
        <v>5971</v>
      </c>
      <c r="K268" t="s">
        <v>6249</v>
      </c>
      <c r="L268">
        <v>400</v>
      </c>
      <c r="M268">
        <v>400</v>
      </c>
      <c r="N268">
        <v>21</v>
      </c>
      <c r="O268">
        <v>27</v>
      </c>
      <c r="P268">
        <v>900</v>
      </c>
      <c r="Q268" t="s">
        <v>5973</v>
      </c>
      <c r="R268" t="s">
        <v>137</v>
      </c>
      <c r="S268">
        <v>20.048999999999999</v>
      </c>
      <c r="T268">
        <v>11.25</v>
      </c>
      <c r="U268">
        <v>10</v>
      </c>
      <c r="V268">
        <v>1.9690000000000001</v>
      </c>
      <c r="W268">
        <v>22.018999999999998</v>
      </c>
      <c r="X268">
        <v>327</v>
      </c>
      <c r="Y268">
        <v>618</v>
      </c>
      <c r="Z268">
        <v>0.76300000000000001</v>
      </c>
      <c r="AA268">
        <v>0.76300000000000001</v>
      </c>
      <c r="AB268">
        <v>0.94899999999999995</v>
      </c>
      <c r="AC268">
        <v>1</v>
      </c>
      <c r="AD268">
        <v>0.749</v>
      </c>
      <c r="AE268">
        <v>1.258</v>
      </c>
      <c r="AF268">
        <v>1.258</v>
      </c>
      <c r="AG268">
        <v>1.5640000000000001</v>
      </c>
      <c r="AH268">
        <v>1</v>
      </c>
      <c r="AI268">
        <v>1.2350000000000001</v>
      </c>
      <c r="AJ268">
        <v>3</v>
      </c>
    </row>
    <row r="269" spans="1:36">
      <c r="A269">
        <v>3</v>
      </c>
      <c r="B269" t="s">
        <v>6330</v>
      </c>
      <c r="C269" t="s">
        <v>6331</v>
      </c>
      <c r="D269" t="s">
        <v>6332</v>
      </c>
      <c r="E269" t="s">
        <v>6333</v>
      </c>
      <c r="F269" t="s">
        <v>5969</v>
      </c>
      <c r="G269" t="s">
        <v>3617</v>
      </c>
      <c r="H269">
        <v>7674398</v>
      </c>
      <c r="I269" t="s">
        <v>6334</v>
      </c>
      <c r="J269" t="s">
        <v>5971</v>
      </c>
      <c r="K269" t="s">
        <v>6249</v>
      </c>
      <c r="L269">
        <v>400</v>
      </c>
      <c r="M269">
        <v>400</v>
      </c>
      <c r="N269">
        <v>21</v>
      </c>
      <c r="O269">
        <v>30</v>
      </c>
      <c r="P269">
        <v>1000</v>
      </c>
      <c r="Q269" t="s">
        <v>5973</v>
      </c>
      <c r="R269" t="s">
        <v>137</v>
      </c>
      <c r="S269">
        <v>22.068000000000001</v>
      </c>
      <c r="T269">
        <v>11.25</v>
      </c>
      <c r="U269">
        <v>10</v>
      </c>
      <c r="V269">
        <v>2.0230000000000001</v>
      </c>
      <c r="W269">
        <v>24.091000000000001</v>
      </c>
      <c r="X269">
        <v>363</v>
      </c>
      <c r="Y269">
        <v>687</v>
      </c>
      <c r="Z269">
        <v>0.83499999999999996</v>
      </c>
      <c r="AA269">
        <v>0.83499999999999996</v>
      </c>
      <c r="AB269">
        <v>0.97399999999999998</v>
      </c>
      <c r="AC269">
        <v>1</v>
      </c>
      <c r="AD269">
        <v>0.82399999999999995</v>
      </c>
      <c r="AE269">
        <v>1.2390000000000001</v>
      </c>
      <c r="AF269">
        <v>1.2390000000000001</v>
      </c>
      <c r="AG269">
        <v>1.4450000000000001</v>
      </c>
      <c r="AH269">
        <v>1</v>
      </c>
      <c r="AI269">
        <v>1.222</v>
      </c>
      <c r="AJ269">
        <v>3</v>
      </c>
    </row>
    <row r="270" spans="1:36">
      <c r="A270">
        <v>3</v>
      </c>
      <c r="B270" t="s">
        <v>6335</v>
      </c>
      <c r="C270" t="s">
        <v>6336</v>
      </c>
      <c r="D270" t="s">
        <v>6337</v>
      </c>
      <c r="E270" t="s">
        <v>6338</v>
      </c>
      <c r="F270" t="s">
        <v>5969</v>
      </c>
      <c r="G270" t="s">
        <v>3617</v>
      </c>
      <c r="H270">
        <v>7674400</v>
      </c>
      <c r="I270" t="s">
        <v>6339</v>
      </c>
      <c r="J270" t="s">
        <v>5971</v>
      </c>
      <c r="K270" t="s">
        <v>6249</v>
      </c>
      <c r="L270">
        <v>400</v>
      </c>
      <c r="M270">
        <v>400</v>
      </c>
      <c r="N270">
        <v>21</v>
      </c>
      <c r="O270">
        <v>33</v>
      </c>
      <c r="P270">
        <v>1100</v>
      </c>
      <c r="Q270" t="s">
        <v>5973</v>
      </c>
      <c r="R270" t="s">
        <v>137</v>
      </c>
      <c r="S270">
        <v>24.087</v>
      </c>
      <c r="T270">
        <v>12.75</v>
      </c>
      <c r="U270">
        <v>10</v>
      </c>
      <c r="V270">
        <v>2.226</v>
      </c>
      <c r="W270">
        <v>26.312999999999999</v>
      </c>
      <c r="X270">
        <v>399</v>
      </c>
      <c r="Y270">
        <v>756</v>
      </c>
      <c r="Z270">
        <v>0.91200000000000003</v>
      </c>
      <c r="AA270">
        <v>0.91200000000000003</v>
      </c>
      <c r="AB270">
        <v>1.0720000000000001</v>
      </c>
      <c r="AC270">
        <v>1</v>
      </c>
      <c r="AD270">
        <v>0.9</v>
      </c>
      <c r="AE270">
        <v>1.2290000000000001</v>
      </c>
      <c r="AF270">
        <v>1.2290000000000001</v>
      </c>
      <c r="AG270">
        <v>1.446</v>
      </c>
      <c r="AH270">
        <v>1</v>
      </c>
      <c r="AI270">
        <v>1.2130000000000001</v>
      </c>
      <c r="AJ270">
        <v>3</v>
      </c>
    </row>
    <row r="271" spans="1:36">
      <c r="A271">
        <v>3</v>
      </c>
      <c r="B271" t="s">
        <v>6340</v>
      </c>
      <c r="C271" t="s">
        <v>6341</v>
      </c>
      <c r="D271" t="s">
        <v>6342</v>
      </c>
      <c r="E271" t="s">
        <v>6343</v>
      </c>
      <c r="F271" t="s">
        <v>5969</v>
      </c>
      <c r="G271" t="s">
        <v>3617</v>
      </c>
      <c r="H271">
        <v>7674402</v>
      </c>
      <c r="I271" t="s">
        <v>6344</v>
      </c>
      <c r="J271" t="s">
        <v>5971</v>
      </c>
      <c r="K271" t="s">
        <v>6249</v>
      </c>
      <c r="L271">
        <v>400</v>
      </c>
      <c r="M271">
        <v>400</v>
      </c>
      <c r="N271">
        <v>21</v>
      </c>
      <c r="O271">
        <v>36</v>
      </c>
      <c r="P271">
        <v>1200</v>
      </c>
      <c r="Q271" t="s">
        <v>5973</v>
      </c>
      <c r="R271" t="s">
        <v>137</v>
      </c>
      <c r="S271">
        <v>26.106000000000002</v>
      </c>
      <c r="T271">
        <v>12.75</v>
      </c>
      <c r="U271">
        <v>10</v>
      </c>
      <c r="V271">
        <v>2.2799999999999998</v>
      </c>
      <c r="W271">
        <v>28.385999999999999</v>
      </c>
      <c r="X271">
        <v>436</v>
      </c>
      <c r="Y271">
        <v>824</v>
      </c>
      <c r="Z271">
        <v>0.98399999999999999</v>
      </c>
      <c r="AA271">
        <v>0.98399999999999999</v>
      </c>
      <c r="AB271">
        <v>1.0980000000000001</v>
      </c>
      <c r="AC271">
        <v>1</v>
      </c>
      <c r="AD271">
        <v>0.97499999999999998</v>
      </c>
      <c r="AE271">
        <v>1.2170000000000001</v>
      </c>
      <c r="AF271">
        <v>1.2170000000000001</v>
      </c>
      <c r="AG271">
        <v>1.3580000000000001</v>
      </c>
      <c r="AH271">
        <v>1</v>
      </c>
      <c r="AI271">
        <v>1.206</v>
      </c>
      <c r="AJ271">
        <v>3</v>
      </c>
    </row>
    <row r="272" spans="1:36">
      <c r="A272">
        <v>3</v>
      </c>
      <c r="B272" t="s">
        <v>6345</v>
      </c>
      <c r="C272" t="s">
        <v>6346</v>
      </c>
      <c r="D272" t="s">
        <v>6347</v>
      </c>
      <c r="E272" t="s">
        <v>6348</v>
      </c>
      <c r="F272" t="s">
        <v>5969</v>
      </c>
      <c r="G272" t="s">
        <v>3617</v>
      </c>
      <c r="H272">
        <v>7674403</v>
      </c>
      <c r="I272" t="s">
        <v>6349</v>
      </c>
      <c r="J272" t="s">
        <v>5971</v>
      </c>
      <c r="K272" t="s">
        <v>6249</v>
      </c>
      <c r="L272">
        <v>400</v>
      </c>
      <c r="M272">
        <v>400</v>
      </c>
      <c r="N272">
        <v>21</v>
      </c>
      <c r="O272">
        <v>39</v>
      </c>
      <c r="P272">
        <v>1300</v>
      </c>
      <c r="Q272" t="s">
        <v>5973</v>
      </c>
      <c r="R272" t="s">
        <v>137</v>
      </c>
      <c r="S272">
        <v>28.125</v>
      </c>
      <c r="T272">
        <v>14.25</v>
      </c>
      <c r="U272">
        <v>10</v>
      </c>
      <c r="V272">
        <v>2.4830000000000001</v>
      </c>
      <c r="W272">
        <v>30.608000000000001</v>
      </c>
      <c r="X272">
        <v>472</v>
      </c>
      <c r="Y272">
        <v>893</v>
      </c>
      <c r="Z272">
        <v>1.0609999999999999</v>
      </c>
      <c r="AA272">
        <v>1.0609999999999999</v>
      </c>
      <c r="AB272">
        <v>1.196</v>
      </c>
      <c r="AC272">
        <v>1</v>
      </c>
      <c r="AD272">
        <v>1.05</v>
      </c>
      <c r="AE272">
        <v>1.2110000000000001</v>
      </c>
      <c r="AF272">
        <v>1.2110000000000001</v>
      </c>
      <c r="AG272">
        <v>1.365</v>
      </c>
      <c r="AH272">
        <v>1</v>
      </c>
      <c r="AI272">
        <v>1.1990000000000001</v>
      </c>
      <c r="AJ272">
        <v>3</v>
      </c>
    </row>
    <row r="273" spans="1:36">
      <c r="A273">
        <v>3</v>
      </c>
      <c r="B273" t="s">
        <v>6350</v>
      </c>
      <c r="C273" t="s">
        <v>6351</v>
      </c>
      <c r="D273" t="s">
        <v>6352</v>
      </c>
      <c r="E273" t="s">
        <v>6353</v>
      </c>
      <c r="F273" t="s">
        <v>5969</v>
      </c>
      <c r="G273" t="s">
        <v>3617</v>
      </c>
      <c r="H273">
        <v>7674404</v>
      </c>
      <c r="I273" t="s">
        <v>6354</v>
      </c>
      <c r="J273" t="s">
        <v>5971</v>
      </c>
      <c r="K273" t="s">
        <v>6249</v>
      </c>
      <c r="L273">
        <v>400</v>
      </c>
      <c r="M273">
        <v>400</v>
      </c>
      <c r="N273">
        <v>21</v>
      </c>
      <c r="O273">
        <v>42</v>
      </c>
      <c r="P273">
        <v>1400</v>
      </c>
      <c r="Q273" t="s">
        <v>5973</v>
      </c>
      <c r="R273" t="s">
        <v>137</v>
      </c>
      <c r="S273">
        <v>30.143999999999998</v>
      </c>
      <c r="T273">
        <v>14.25</v>
      </c>
      <c r="U273">
        <v>10</v>
      </c>
      <c r="V273">
        <v>2.5369999999999999</v>
      </c>
      <c r="W273">
        <v>32.68</v>
      </c>
      <c r="X273">
        <v>508</v>
      </c>
      <c r="Y273">
        <v>962</v>
      </c>
      <c r="Z273">
        <v>1.133</v>
      </c>
      <c r="AA273">
        <v>1.133</v>
      </c>
      <c r="AB273">
        <v>1.222</v>
      </c>
      <c r="AC273">
        <v>1</v>
      </c>
      <c r="AD273">
        <v>1.1259999999999999</v>
      </c>
      <c r="AE273">
        <v>1.2</v>
      </c>
      <c r="AF273">
        <v>1.2</v>
      </c>
      <c r="AG273">
        <v>1.294</v>
      </c>
      <c r="AH273">
        <v>1</v>
      </c>
      <c r="AI273">
        <v>1.1919999999999999</v>
      </c>
      <c r="AJ273">
        <v>3</v>
      </c>
    </row>
    <row r="274" spans="1:36">
      <c r="A274">
        <v>3</v>
      </c>
      <c r="B274" t="s">
        <v>6355</v>
      </c>
      <c r="C274" t="s">
        <v>6356</v>
      </c>
      <c r="D274" t="s">
        <v>6357</v>
      </c>
      <c r="E274" t="s">
        <v>6358</v>
      </c>
      <c r="F274" t="s">
        <v>5969</v>
      </c>
      <c r="G274" t="s">
        <v>3617</v>
      </c>
      <c r="H274">
        <v>7674405</v>
      </c>
      <c r="I274" t="s">
        <v>6359</v>
      </c>
      <c r="J274" t="s">
        <v>5971</v>
      </c>
      <c r="K274" t="s">
        <v>6249</v>
      </c>
      <c r="L274">
        <v>500</v>
      </c>
      <c r="M274">
        <v>500</v>
      </c>
      <c r="N274">
        <v>21</v>
      </c>
      <c r="O274">
        <v>12</v>
      </c>
      <c r="P274">
        <v>400</v>
      </c>
      <c r="Q274" t="s">
        <v>5973</v>
      </c>
      <c r="R274" t="s">
        <v>137</v>
      </c>
      <c r="S274">
        <v>12.04</v>
      </c>
      <c r="T274">
        <v>6.75</v>
      </c>
      <c r="U274">
        <v>10</v>
      </c>
      <c r="V274">
        <v>1.3029999999999999</v>
      </c>
      <c r="W274">
        <v>13.343</v>
      </c>
      <c r="X274">
        <v>172</v>
      </c>
      <c r="Y274">
        <v>330</v>
      </c>
      <c r="Z274">
        <v>0.46200000000000002</v>
      </c>
      <c r="AA274">
        <v>0.46200000000000002</v>
      </c>
      <c r="AB274">
        <v>0.628</v>
      </c>
      <c r="AC274">
        <v>1</v>
      </c>
      <c r="AD274">
        <v>0.45</v>
      </c>
      <c r="AE274">
        <v>1.4279999999999999</v>
      </c>
      <c r="AF274">
        <v>1.4279999999999999</v>
      </c>
      <c r="AG274">
        <v>1.9379999999999999</v>
      </c>
      <c r="AH274">
        <v>1</v>
      </c>
      <c r="AI274">
        <v>1.3879999999999999</v>
      </c>
      <c r="AJ274">
        <v>3</v>
      </c>
    </row>
    <row r="275" spans="1:36">
      <c r="A275">
        <v>3</v>
      </c>
      <c r="B275" t="s">
        <v>6360</v>
      </c>
      <c r="C275" t="s">
        <v>6361</v>
      </c>
      <c r="D275" t="s">
        <v>6362</v>
      </c>
      <c r="E275" t="s">
        <v>6363</v>
      </c>
      <c r="F275" t="s">
        <v>5969</v>
      </c>
      <c r="G275" t="s">
        <v>3617</v>
      </c>
      <c r="H275">
        <v>7674406</v>
      </c>
      <c r="I275" t="s">
        <v>6364</v>
      </c>
      <c r="J275" t="s">
        <v>5971</v>
      </c>
      <c r="K275" t="s">
        <v>6249</v>
      </c>
      <c r="L275">
        <v>500</v>
      </c>
      <c r="M275">
        <v>500</v>
      </c>
      <c r="N275">
        <v>21</v>
      </c>
      <c r="O275">
        <v>15</v>
      </c>
      <c r="P275">
        <v>500</v>
      </c>
      <c r="Q275" t="s">
        <v>5973</v>
      </c>
      <c r="R275" t="s">
        <v>137</v>
      </c>
      <c r="S275">
        <v>14.558</v>
      </c>
      <c r="T275">
        <v>7.5</v>
      </c>
      <c r="U275">
        <v>10</v>
      </c>
      <c r="V275">
        <v>1.4419999999999999</v>
      </c>
      <c r="W275">
        <v>16</v>
      </c>
      <c r="X275">
        <v>215</v>
      </c>
      <c r="Y275">
        <v>413</v>
      </c>
      <c r="Z275">
        <v>0.55500000000000005</v>
      </c>
      <c r="AA275">
        <v>0.55500000000000005</v>
      </c>
      <c r="AB275">
        <v>0.69499999999999995</v>
      </c>
      <c r="AC275">
        <v>1</v>
      </c>
      <c r="AD275">
        <v>0.54400000000000004</v>
      </c>
      <c r="AE275">
        <v>1.3680000000000001</v>
      </c>
      <c r="AF275">
        <v>1.3680000000000001</v>
      </c>
      <c r="AG275">
        <v>1.714</v>
      </c>
      <c r="AH275">
        <v>1</v>
      </c>
      <c r="AI275">
        <v>1.341</v>
      </c>
      <c r="AJ275">
        <v>3</v>
      </c>
    </row>
    <row r="276" spans="1:36">
      <c r="A276">
        <v>3</v>
      </c>
      <c r="B276" t="s">
        <v>6365</v>
      </c>
      <c r="C276" t="s">
        <v>6366</v>
      </c>
      <c r="D276" t="s">
        <v>6367</v>
      </c>
      <c r="E276" t="s">
        <v>6368</v>
      </c>
      <c r="F276" t="s">
        <v>5969</v>
      </c>
      <c r="G276" t="s">
        <v>3617</v>
      </c>
      <c r="H276">
        <v>7674407</v>
      </c>
      <c r="I276" t="s">
        <v>6369</v>
      </c>
      <c r="J276" t="s">
        <v>5971</v>
      </c>
      <c r="K276" t="s">
        <v>6249</v>
      </c>
      <c r="L276">
        <v>500</v>
      </c>
      <c r="M276">
        <v>500</v>
      </c>
      <c r="N276">
        <v>21</v>
      </c>
      <c r="O276">
        <v>18</v>
      </c>
      <c r="P276">
        <v>600</v>
      </c>
      <c r="Q276" t="s">
        <v>5973</v>
      </c>
      <c r="R276" t="s">
        <v>137</v>
      </c>
      <c r="S276">
        <v>17.076000000000001</v>
      </c>
      <c r="T276">
        <v>8.25</v>
      </c>
      <c r="U276">
        <v>10</v>
      </c>
      <c r="V276">
        <v>1.581</v>
      </c>
      <c r="W276">
        <v>18.657</v>
      </c>
      <c r="X276">
        <v>257</v>
      </c>
      <c r="Y276">
        <v>495</v>
      </c>
      <c r="Z276">
        <v>0.64700000000000002</v>
      </c>
      <c r="AA276">
        <v>0.64700000000000002</v>
      </c>
      <c r="AB276">
        <v>0.76200000000000001</v>
      </c>
      <c r="AC276">
        <v>1</v>
      </c>
      <c r="AD276">
        <v>0.63800000000000001</v>
      </c>
      <c r="AE276">
        <v>1.331</v>
      </c>
      <c r="AF276">
        <v>1.331</v>
      </c>
      <c r="AG276">
        <v>1.5680000000000001</v>
      </c>
      <c r="AH276">
        <v>1</v>
      </c>
      <c r="AI276">
        <v>1.3129999999999999</v>
      </c>
      <c r="AJ276">
        <v>3</v>
      </c>
    </row>
    <row r="277" spans="1:36">
      <c r="A277">
        <v>3</v>
      </c>
      <c r="B277" t="s">
        <v>6370</v>
      </c>
      <c r="C277" t="s">
        <v>6371</v>
      </c>
      <c r="D277" t="s">
        <v>6372</v>
      </c>
      <c r="E277" t="s">
        <v>6373</v>
      </c>
      <c r="F277" t="s">
        <v>5969</v>
      </c>
      <c r="G277" t="s">
        <v>3617</v>
      </c>
      <c r="H277">
        <v>7674408</v>
      </c>
      <c r="I277" t="s">
        <v>6374</v>
      </c>
      <c r="J277" t="s">
        <v>5971</v>
      </c>
      <c r="K277" t="s">
        <v>6249</v>
      </c>
      <c r="L277">
        <v>500</v>
      </c>
      <c r="M277">
        <v>500</v>
      </c>
      <c r="N277">
        <v>21</v>
      </c>
      <c r="O277">
        <v>21</v>
      </c>
      <c r="P277">
        <v>700</v>
      </c>
      <c r="Q277" t="s">
        <v>5973</v>
      </c>
      <c r="R277" t="s">
        <v>137</v>
      </c>
      <c r="S277">
        <v>19.594000000000001</v>
      </c>
      <c r="T277">
        <v>6.75</v>
      </c>
      <c r="U277">
        <v>10</v>
      </c>
      <c r="V277">
        <v>1.4950000000000001</v>
      </c>
      <c r="W277">
        <v>21.09</v>
      </c>
      <c r="X277">
        <v>300</v>
      </c>
      <c r="Y277">
        <v>578</v>
      </c>
      <c r="Z277">
        <v>0.73099999999999998</v>
      </c>
      <c r="AA277">
        <v>0.73099999999999998</v>
      </c>
      <c r="AB277">
        <v>0.72</v>
      </c>
      <c r="AC277">
        <v>1</v>
      </c>
      <c r="AD277">
        <v>0.73199999999999998</v>
      </c>
      <c r="AE277">
        <v>1.2889999999999999</v>
      </c>
      <c r="AF277">
        <v>1.2889999999999999</v>
      </c>
      <c r="AG277">
        <v>1.27</v>
      </c>
      <c r="AH277">
        <v>1</v>
      </c>
      <c r="AI277">
        <v>1.29</v>
      </c>
      <c r="AJ277">
        <v>3</v>
      </c>
    </row>
    <row r="278" spans="1:36">
      <c r="A278">
        <v>3</v>
      </c>
      <c r="B278" t="s">
        <v>6375</v>
      </c>
      <c r="C278" t="s">
        <v>6376</v>
      </c>
      <c r="D278" t="s">
        <v>6377</v>
      </c>
      <c r="E278" t="s">
        <v>6378</v>
      </c>
      <c r="F278" t="s">
        <v>5969</v>
      </c>
      <c r="G278" t="s">
        <v>3617</v>
      </c>
      <c r="H278">
        <v>7674409</v>
      </c>
      <c r="I278" t="s">
        <v>6379</v>
      </c>
      <c r="J278" t="s">
        <v>5971</v>
      </c>
      <c r="K278" t="s">
        <v>6249</v>
      </c>
      <c r="L278">
        <v>500</v>
      </c>
      <c r="M278">
        <v>500</v>
      </c>
      <c r="N278">
        <v>21</v>
      </c>
      <c r="O278">
        <v>24</v>
      </c>
      <c r="P278">
        <v>800</v>
      </c>
      <c r="Q278" t="s">
        <v>5973</v>
      </c>
      <c r="R278" t="s">
        <v>137</v>
      </c>
      <c r="S278">
        <v>22.193000000000001</v>
      </c>
      <c r="T278">
        <v>6.75</v>
      </c>
      <c r="U278">
        <v>10</v>
      </c>
      <c r="V278">
        <v>1.5589999999999999</v>
      </c>
      <c r="W278">
        <v>23.751999999999999</v>
      </c>
      <c r="X278">
        <v>343</v>
      </c>
      <c r="Y278">
        <v>660</v>
      </c>
      <c r="Z278">
        <v>0.82299999999999995</v>
      </c>
      <c r="AA278">
        <v>0.82299999999999995</v>
      </c>
      <c r="AB278">
        <v>0.751</v>
      </c>
      <c r="AC278">
        <v>1</v>
      </c>
      <c r="AD278">
        <v>0.82899999999999996</v>
      </c>
      <c r="AE278">
        <v>1.2709999999999999</v>
      </c>
      <c r="AF278">
        <v>1.2709999999999999</v>
      </c>
      <c r="AG278">
        <v>1.1599999999999999</v>
      </c>
      <c r="AH278">
        <v>1</v>
      </c>
      <c r="AI278">
        <v>1.28</v>
      </c>
      <c r="AJ278">
        <v>3</v>
      </c>
    </row>
    <row r="279" spans="1:36">
      <c r="A279">
        <v>3</v>
      </c>
      <c r="B279" t="s">
        <v>6380</v>
      </c>
      <c r="C279" t="s">
        <v>6381</v>
      </c>
      <c r="D279" t="s">
        <v>6382</v>
      </c>
      <c r="E279" t="s">
        <v>6383</v>
      </c>
      <c r="F279" t="s">
        <v>5969</v>
      </c>
      <c r="G279" t="s">
        <v>3617</v>
      </c>
      <c r="H279">
        <v>7674410</v>
      </c>
      <c r="I279" t="s">
        <v>6384</v>
      </c>
      <c r="J279" t="s">
        <v>5971</v>
      </c>
      <c r="K279" t="s">
        <v>6249</v>
      </c>
      <c r="L279">
        <v>500</v>
      </c>
      <c r="M279">
        <v>500</v>
      </c>
      <c r="N279">
        <v>21</v>
      </c>
      <c r="O279">
        <v>27</v>
      </c>
      <c r="P279">
        <v>900</v>
      </c>
      <c r="Q279" t="s">
        <v>5973</v>
      </c>
      <c r="R279" t="s">
        <v>137</v>
      </c>
      <c r="S279">
        <v>24.710999999999999</v>
      </c>
      <c r="T279">
        <v>7.5</v>
      </c>
      <c r="U279">
        <v>10</v>
      </c>
      <c r="V279">
        <v>1.698</v>
      </c>
      <c r="W279">
        <v>26.408999999999999</v>
      </c>
      <c r="X279">
        <v>386</v>
      </c>
      <c r="Y279">
        <v>743</v>
      </c>
      <c r="Z279">
        <v>0.91500000000000004</v>
      </c>
      <c r="AA279">
        <v>0.91500000000000004</v>
      </c>
      <c r="AB279">
        <v>0.81799999999999995</v>
      </c>
      <c r="AC279">
        <v>1</v>
      </c>
      <c r="AD279">
        <v>0.92300000000000004</v>
      </c>
      <c r="AE279">
        <v>1.2549999999999999</v>
      </c>
      <c r="AF279">
        <v>1.2549999999999999</v>
      </c>
      <c r="AG279">
        <v>1.1220000000000001</v>
      </c>
      <c r="AH279">
        <v>1</v>
      </c>
      <c r="AI279">
        <v>1.266</v>
      </c>
      <c r="AJ279">
        <v>3</v>
      </c>
    </row>
    <row r="280" spans="1:36">
      <c r="A280">
        <v>3</v>
      </c>
      <c r="B280" t="s">
        <v>6385</v>
      </c>
      <c r="C280" t="s">
        <v>6386</v>
      </c>
      <c r="D280" t="s">
        <v>6387</v>
      </c>
      <c r="E280" t="s">
        <v>6388</v>
      </c>
      <c r="F280" t="s">
        <v>5969</v>
      </c>
      <c r="G280" t="s">
        <v>3617</v>
      </c>
      <c r="H280">
        <v>7674415</v>
      </c>
      <c r="I280" t="s">
        <v>6389</v>
      </c>
      <c r="J280" t="s">
        <v>5971</v>
      </c>
      <c r="K280" t="s">
        <v>6249</v>
      </c>
      <c r="L280">
        <v>500</v>
      </c>
      <c r="M280">
        <v>500</v>
      </c>
      <c r="N280">
        <v>21</v>
      </c>
      <c r="O280">
        <v>30</v>
      </c>
      <c r="P280">
        <v>1000</v>
      </c>
      <c r="Q280" t="s">
        <v>5973</v>
      </c>
      <c r="R280" t="s">
        <v>137</v>
      </c>
      <c r="S280">
        <v>27.228999999999999</v>
      </c>
      <c r="T280">
        <v>7.5</v>
      </c>
      <c r="U280">
        <v>10</v>
      </c>
      <c r="V280">
        <v>1.762</v>
      </c>
      <c r="W280">
        <v>28.991</v>
      </c>
      <c r="X280">
        <v>429</v>
      </c>
      <c r="Y280">
        <v>925</v>
      </c>
      <c r="Z280">
        <v>1.0049999999999999</v>
      </c>
      <c r="AA280">
        <v>1.0049999999999999</v>
      </c>
      <c r="AB280">
        <v>0.84899999999999998</v>
      </c>
      <c r="AC280">
        <v>1</v>
      </c>
      <c r="AD280">
        <v>1.0169999999999999</v>
      </c>
      <c r="AE280">
        <v>1.107</v>
      </c>
      <c r="AF280">
        <v>1.107</v>
      </c>
      <c r="AG280">
        <v>0.93500000000000005</v>
      </c>
      <c r="AH280">
        <v>1</v>
      </c>
      <c r="AI280">
        <v>1.1200000000000001</v>
      </c>
      <c r="AJ280">
        <v>3</v>
      </c>
    </row>
    <row r="281" spans="1:36">
      <c r="A281">
        <v>3</v>
      </c>
      <c r="B281" t="s">
        <v>6390</v>
      </c>
      <c r="C281" t="s">
        <v>6391</v>
      </c>
      <c r="D281" t="s">
        <v>6392</v>
      </c>
      <c r="E281" t="s">
        <v>6393</v>
      </c>
      <c r="F281" t="s">
        <v>5969</v>
      </c>
      <c r="G281" t="s">
        <v>3617</v>
      </c>
      <c r="H281">
        <v>7674416</v>
      </c>
      <c r="I281" t="s">
        <v>6394</v>
      </c>
      <c r="J281" t="s">
        <v>5971</v>
      </c>
      <c r="K281" t="s">
        <v>6249</v>
      </c>
      <c r="L281">
        <v>500</v>
      </c>
      <c r="M281">
        <v>500</v>
      </c>
      <c r="N281">
        <v>21</v>
      </c>
      <c r="O281">
        <v>33</v>
      </c>
      <c r="P281">
        <v>1100</v>
      </c>
      <c r="Q281" t="s">
        <v>5973</v>
      </c>
      <c r="R281" t="s">
        <v>137</v>
      </c>
      <c r="S281">
        <v>29.747</v>
      </c>
      <c r="T281">
        <v>8.25</v>
      </c>
      <c r="U281">
        <v>10</v>
      </c>
      <c r="V281">
        <v>1.901</v>
      </c>
      <c r="W281">
        <v>31.649000000000001</v>
      </c>
      <c r="X281">
        <v>472</v>
      </c>
      <c r="Y281">
        <v>908</v>
      </c>
      <c r="Z281">
        <v>1.097</v>
      </c>
      <c r="AA281">
        <v>1.097</v>
      </c>
      <c r="AB281">
        <v>0.91600000000000004</v>
      </c>
      <c r="AC281">
        <v>1</v>
      </c>
      <c r="AD281">
        <v>1.111</v>
      </c>
      <c r="AE281">
        <v>1.2310000000000001</v>
      </c>
      <c r="AF281">
        <v>1.2310000000000001</v>
      </c>
      <c r="AG281">
        <v>1.028</v>
      </c>
      <c r="AH281">
        <v>1</v>
      </c>
      <c r="AI281">
        <v>1.2470000000000001</v>
      </c>
      <c r="AJ281">
        <v>3</v>
      </c>
    </row>
    <row r="282" spans="1:36">
      <c r="A282">
        <v>3</v>
      </c>
      <c r="B282" t="s">
        <v>6395</v>
      </c>
      <c r="C282" t="s">
        <v>6396</v>
      </c>
      <c r="D282" t="s">
        <v>6397</v>
      </c>
      <c r="E282" t="s">
        <v>6398</v>
      </c>
      <c r="F282" t="s">
        <v>5969</v>
      </c>
      <c r="G282" t="s">
        <v>3617</v>
      </c>
      <c r="H282">
        <v>7674417</v>
      </c>
      <c r="I282" t="s">
        <v>6399</v>
      </c>
      <c r="J282" t="s">
        <v>5971</v>
      </c>
      <c r="K282" t="s">
        <v>6249</v>
      </c>
      <c r="L282">
        <v>500</v>
      </c>
      <c r="M282">
        <v>500</v>
      </c>
      <c r="N282">
        <v>21</v>
      </c>
      <c r="O282">
        <v>36</v>
      </c>
      <c r="P282">
        <v>1200</v>
      </c>
      <c r="Q282" t="s">
        <v>5973</v>
      </c>
      <c r="R282" t="s">
        <v>137</v>
      </c>
      <c r="S282">
        <v>32.265000000000001</v>
      </c>
      <c r="T282">
        <v>8.25</v>
      </c>
      <c r="U282">
        <v>10</v>
      </c>
      <c r="V282">
        <v>1.9650000000000001</v>
      </c>
      <c r="W282">
        <v>34.231000000000002</v>
      </c>
      <c r="X282">
        <v>515</v>
      </c>
      <c r="Y282">
        <v>990</v>
      </c>
      <c r="Z282">
        <v>1.1859999999999999</v>
      </c>
      <c r="AA282">
        <v>1.1859999999999999</v>
      </c>
      <c r="AB282">
        <v>0.94699999999999995</v>
      </c>
      <c r="AC282">
        <v>1</v>
      </c>
      <c r="AD282">
        <v>1.2050000000000001</v>
      </c>
      <c r="AE282">
        <v>1.2210000000000001</v>
      </c>
      <c r="AF282">
        <v>1.2210000000000001</v>
      </c>
      <c r="AG282">
        <v>0.97499999999999998</v>
      </c>
      <c r="AH282">
        <v>1</v>
      </c>
      <c r="AI282">
        <v>1.24</v>
      </c>
      <c r="AJ282">
        <v>3</v>
      </c>
    </row>
    <row r="283" spans="1:36">
      <c r="A283">
        <v>3</v>
      </c>
      <c r="B283" t="s">
        <v>6400</v>
      </c>
      <c r="C283" t="s">
        <v>6401</v>
      </c>
      <c r="D283" t="s">
        <v>6402</v>
      </c>
      <c r="E283" t="s">
        <v>6403</v>
      </c>
      <c r="F283" t="s">
        <v>5969</v>
      </c>
      <c r="G283" t="s">
        <v>3617</v>
      </c>
      <c r="H283">
        <v>7674419</v>
      </c>
      <c r="I283" t="s">
        <v>6404</v>
      </c>
      <c r="J283" t="s">
        <v>5971</v>
      </c>
      <c r="K283" t="s">
        <v>6249</v>
      </c>
      <c r="L283">
        <v>500</v>
      </c>
      <c r="M283">
        <v>500</v>
      </c>
      <c r="N283">
        <v>21</v>
      </c>
      <c r="O283">
        <v>39</v>
      </c>
      <c r="P283">
        <v>1300</v>
      </c>
      <c r="Q283" t="s">
        <v>5973</v>
      </c>
      <c r="R283" t="s">
        <v>137</v>
      </c>
      <c r="S283">
        <v>34.783999999999999</v>
      </c>
      <c r="T283">
        <v>9.75</v>
      </c>
      <c r="U283">
        <v>10</v>
      </c>
      <c r="V283">
        <v>2.1789999999999998</v>
      </c>
      <c r="W283">
        <v>36.963000000000001</v>
      </c>
      <c r="X283">
        <v>558</v>
      </c>
      <c r="Y283">
        <v>1073</v>
      </c>
      <c r="Z283">
        <v>1.2809999999999999</v>
      </c>
      <c r="AA283">
        <v>1.2809999999999999</v>
      </c>
      <c r="AB283">
        <v>1.05</v>
      </c>
      <c r="AC283">
        <v>1</v>
      </c>
      <c r="AD283">
        <v>1.2989999999999999</v>
      </c>
      <c r="AE283">
        <v>1.2170000000000001</v>
      </c>
      <c r="AF283">
        <v>1.2170000000000001</v>
      </c>
      <c r="AG283">
        <v>0.997</v>
      </c>
      <c r="AH283">
        <v>1</v>
      </c>
      <c r="AI283">
        <v>1.234</v>
      </c>
      <c r="AJ283">
        <v>3</v>
      </c>
    </row>
    <row r="284" spans="1:36">
      <c r="A284">
        <v>3</v>
      </c>
      <c r="B284" t="s">
        <v>6405</v>
      </c>
      <c r="C284" t="s">
        <v>6406</v>
      </c>
      <c r="D284" t="s">
        <v>6407</v>
      </c>
      <c r="E284" t="s">
        <v>6408</v>
      </c>
      <c r="F284" t="s">
        <v>5969</v>
      </c>
      <c r="G284" t="s">
        <v>3617</v>
      </c>
      <c r="H284">
        <v>7674420</v>
      </c>
      <c r="I284" t="s">
        <v>6409</v>
      </c>
      <c r="J284" t="s">
        <v>5971</v>
      </c>
      <c r="K284" t="s">
        <v>6249</v>
      </c>
      <c r="L284">
        <v>500</v>
      </c>
      <c r="M284">
        <v>500</v>
      </c>
      <c r="N284">
        <v>21</v>
      </c>
      <c r="O284">
        <v>42</v>
      </c>
      <c r="P284">
        <v>1400</v>
      </c>
      <c r="Q284" t="s">
        <v>5973</v>
      </c>
      <c r="R284" t="s">
        <v>137</v>
      </c>
      <c r="S284">
        <v>37.302</v>
      </c>
      <c r="T284">
        <v>9.75</v>
      </c>
      <c r="U284">
        <v>10</v>
      </c>
      <c r="V284">
        <v>2.2429999999999999</v>
      </c>
      <c r="W284">
        <v>39.545000000000002</v>
      </c>
      <c r="X284">
        <v>601</v>
      </c>
      <c r="Y284">
        <v>1155</v>
      </c>
      <c r="Z284">
        <v>1.371</v>
      </c>
      <c r="AA284">
        <v>1.371</v>
      </c>
      <c r="AB284">
        <v>1.081</v>
      </c>
      <c r="AC284">
        <v>1</v>
      </c>
      <c r="AD284">
        <v>1.393</v>
      </c>
      <c r="AE284">
        <v>1.2090000000000001</v>
      </c>
      <c r="AF284">
        <v>1.2090000000000001</v>
      </c>
      <c r="AG284">
        <v>0.95299999999999996</v>
      </c>
      <c r="AH284">
        <v>1</v>
      </c>
      <c r="AI284">
        <v>1.2290000000000001</v>
      </c>
      <c r="AJ284">
        <v>3</v>
      </c>
    </row>
    <row r="285" spans="1:36">
      <c r="A285">
        <v>3</v>
      </c>
      <c r="B285" t="s">
        <v>6410</v>
      </c>
      <c r="C285" t="s">
        <v>6411</v>
      </c>
      <c r="D285" t="s">
        <v>6412</v>
      </c>
      <c r="E285" t="s">
        <v>6413</v>
      </c>
      <c r="F285" t="s">
        <v>5969</v>
      </c>
      <c r="G285" t="s">
        <v>3617</v>
      </c>
      <c r="H285">
        <v>7674424</v>
      </c>
      <c r="I285" t="s">
        <v>6414</v>
      </c>
      <c r="J285" t="s">
        <v>5971</v>
      </c>
      <c r="K285" t="s">
        <v>6249</v>
      </c>
      <c r="L285">
        <v>600</v>
      </c>
      <c r="M285">
        <v>600</v>
      </c>
      <c r="N285">
        <v>21</v>
      </c>
      <c r="O285">
        <v>12</v>
      </c>
      <c r="P285">
        <v>400</v>
      </c>
      <c r="Q285" t="s">
        <v>5973</v>
      </c>
      <c r="R285" t="s">
        <v>137</v>
      </c>
      <c r="S285">
        <v>14.153</v>
      </c>
      <c r="T285">
        <v>6.75</v>
      </c>
      <c r="U285">
        <v>10</v>
      </c>
      <c r="V285">
        <v>1.3560000000000001</v>
      </c>
      <c r="W285">
        <v>15.51</v>
      </c>
      <c r="X285">
        <v>234</v>
      </c>
      <c r="Y285">
        <v>463</v>
      </c>
      <c r="Z285">
        <v>0.53800000000000003</v>
      </c>
      <c r="AA285">
        <v>0.53800000000000003</v>
      </c>
      <c r="AB285">
        <v>0.65300000000000002</v>
      </c>
      <c r="AC285">
        <v>1</v>
      </c>
      <c r="AD285">
        <v>0.52900000000000003</v>
      </c>
      <c r="AE285">
        <v>1.1830000000000001</v>
      </c>
      <c r="AF285">
        <v>1.1830000000000001</v>
      </c>
      <c r="AG285">
        <v>1.4379999999999999</v>
      </c>
      <c r="AH285">
        <v>1</v>
      </c>
      <c r="AI285">
        <v>1.163</v>
      </c>
      <c r="AJ285">
        <v>3</v>
      </c>
    </row>
    <row r="286" spans="1:36">
      <c r="A286">
        <v>3</v>
      </c>
      <c r="B286" t="s">
        <v>6415</v>
      </c>
      <c r="C286" t="s">
        <v>6416</v>
      </c>
      <c r="D286" t="s">
        <v>6417</v>
      </c>
      <c r="E286" t="s">
        <v>6418</v>
      </c>
      <c r="F286" t="s">
        <v>5969</v>
      </c>
      <c r="G286" t="s">
        <v>3617</v>
      </c>
      <c r="H286">
        <v>7674430</v>
      </c>
      <c r="I286" t="s">
        <v>6419</v>
      </c>
      <c r="J286" t="s">
        <v>5971</v>
      </c>
      <c r="K286" t="s">
        <v>6249</v>
      </c>
      <c r="L286">
        <v>600</v>
      </c>
      <c r="M286">
        <v>600</v>
      </c>
      <c r="N286">
        <v>21</v>
      </c>
      <c r="O286">
        <v>15</v>
      </c>
      <c r="P286">
        <v>500</v>
      </c>
      <c r="Q286" t="s">
        <v>5973</v>
      </c>
      <c r="R286" t="s">
        <v>137</v>
      </c>
      <c r="S286">
        <v>17.158000000000001</v>
      </c>
      <c r="T286">
        <v>7.5</v>
      </c>
      <c r="U286">
        <v>10</v>
      </c>
      <c r="V286">
        <v>1.506</v>
      </c>
      <c r="W286">
        <v>18.664000000000001</v>
      </c>
      <c r="X286">
        <v>293</v>
      </c>
      <c r="Y286">
        <v>579</v>
      </c>
      <c r="Z286">
        <v>0.64700000000000002</v>
      </c>
      <c r="AA286">
        <v>0.64700000000000002</v>
      </c>
      <c r="AB286">
        <v>0.72599999999999998</v>
      </c>
      <c r="AC286">
        <v>1</v>
      </c>
      <c r="AD286">
        <v>0.64100000000000001</v>
      </c>
      <c r="AE286">
        <v>1.139</v>
      </c>
      <c r="AF286">
        <v>1.139</v>
      </c>
      <c r="AG286">
        <v>1.2769999999999999</v>
      </c>
      <c r="AH286">
        <v>1</v>
      </c>
      <c r="AI286">
        <v>1.1279999999999999</v>
      </c>
      <c r="AJ286">
        <v>3</v>
      </c>
    </row>
    <row r="287" spans="1:36">
      <c r="A287">
        <v>3</v>
      </c>
      <c r="B287" t="s">
        <v>6445</v>
      </c>
      <c r="C287" t="s">
        <v>6446</v>
      </c>
      <c r="D287" t="s">
        <v>6447</v>
      </c>
      <c r="E287" t="s">
        <v>6448</v>
      </c>
      <c r="F287" t="s">
        <v>5969</v>
      </c>
      <c r="G287" t="s">
        <v>3617</v>
      </c>
      <c r="H287">
        <v>7674432</v>
      </c>
      <c r="I287" t="s">
        <v>6449</v>
      </c>
      <c r="J287" t="s">
        <v>5971</v>
      </c>
      <c r="K287" t="s">
        <v>6249</v>
      </c>
      <c r="L287">
        <v>600</v>
      </c>
      <c r="M287">
        <v>600</v>
      </c>
      <c r="N287">
        <v>21</v>
      </c>
      <c r="O287">
        <v>33</v>
      </c>
      <c r="P287">
        <v>1100</v>
      </c>
      <c r="Q287" t="s">
        <v>5973</v>
      </c>
      <c r="R287" t="s">
        <v>137</v>
      </c>
      <c r="S287">
        <v>35.268999999999998</v>
      </c>
      <c r="T287">
        <v>8.25</v>
      </c>
      <c r="U287">
        <v>10</v>
      </c>
      <c r="V287">
        <v>2.028</v>
      </c>
      <c r="W287">
        <v>37.296999999999997</v>
      </c>
      <c r="X287">
        <v>644</v>
      </c>
      <c r="Y287">
        <v>1274</v>
      </c>
      <c r="Z287">
        <v>1.2929999999999999</v>
      </c>
      <c r="AA287">
        <v>1.2929999999999999</v>
      </c>
      <c r="AB287">
        <v>0.97699999999999998</v>
      </c>
      <c r="AC287">
        <v>1</v>
      </c>
      <c r="AD287">
        <v>1.3169999999999999</v>
      </c>
      <c r="AE287">
        <v>1.034</v>
      </c>
      <c r="AF287">
        <v>1.034</v>
      </c>
      <c r="AG287">
        <v>0.78200000000000003</v>
      </c>
      <c r="AH287">
        <v>1</v>
      </c>
      <c r="AI287">
        <v>1.054</v>
      </c>
      <c r="AJ287">
        <v>3</v>
      </c>
    </row>
    <row r="288" spans="1:36">
      <c r="A288">
        <v>3</v>
      </c>
      <c r="B288" t="s">
        <v>6455</v>
      </c>
      <c r="C288" t="s">
        <v>6456</v>
      </c>
      <c r="D288" t="s">
        <v>6457</v>
      </c>
      <c r="E288" t="s">
        <v>6458</v>
      </c>
      <c r="F288" t="s">
        <v>5969</v>
      </c>
      <c r="G288" t="s">
        <v>3617</v>
      </c>
      <c r="H288">
        <v>7674433</v>
      </c>
      <c r="I288" t="s">
        <v>6459</v>
      </c>
      <c r="J288" t="s">
        <v>5971</v>
      </c>
      <c r="K288" t="s">
        <v>6249</v>
      </c>
      <c r="L288">
        <v>600</v>
      </c>
      <c r="M288">
        <v>600</v>
      </c>
      <c r="N288">
        <v>21</v>
      </c>
      <c r="O288">
        <v>39</v>
      </c>
      <c r="P288">
        <v>1300</v>
      </c>
      <c r="Q288" t="s">
        <v>5973</v>
      </c>
      <c r="R288" t="s">
        <v>137</v>
      </c>
      <c r="S288">
        <v>41.279000000000003</v>
      </c>
      <c r="T288">
        <v>9.75</v>
      </c>
      <c r="U288">
        <v>10</v>
      </c>
      <c r="V288">
        <v>2.327</v>
      </c>
      <c r="W288">
        <v>43.606999999999999</v>
      </c>
      <c r="X288">
        <v>761</v>
      </c>
      <c r="Y288">
        <v>1505</v>
      </c>
      <c r="Z288">
        <v>1.5109999999999999</v>
      </c>
      <c r="AA288">
        <v>1.5109999999999999</v>
      </c>
      <c r="AB288">
        <v>1.121</v>
      </c>
      <c r="AC288">
        <v>1</v>
      </c>
      <c r="AD288">
        <v>1.542</v>
      </c>
      <c r="AE288">
        <v>1.0229999999999999</v>
      </c>
      <c r="AF288">
        <v>1.0229999999999999</v>
      </c>
      <c r="AG288">
        <v>0.75900000000000001</v>
      </c>
      <c r="AH288">
        <v>1</v>
      </c>
      <c r="AI288">
        <v>1.044</v>
      </c>
      <c r="AJ288">
        <v>3</v>
      </c>
    </row>
    <row r="289" spans="1:36">
      <c r="A289">
        <v>3</v>
      </c>
      <c r="B289" t="s">
        <v>6465</v>
      </c>
      <c r="C289" t="s">
        <v>6466</v>
      </c>
      <c r="D289" t="s">
        <v>6467</v>
      </c>
      <c r="E289" t="s">
        <v>6468</v>
      </c>
      <c r="F289" t="s">
        <v>5969</v>
      </c>
      <c r="G289" t="s">
        <v>3617</v>
      </c>
      <c r="H289">
        <v>7674435</v>
      </c>
      <c r="I289" t="s">
        <v>6469</v>
      </c>
      <c r="J289" t="s">
        <v>5971</v>
      </c>
      <c r="K289" t="s">
        <v>6249</v>
      </c>
      <c r="L289">
        <v>700</v>
      </c>
      <c r="M289">
        <v>700</v>
      </c>
      <c r="N289">
        <v>21</v>
      </c>
      <c r="O289">
        <v>12</v>
      </c>
      <c r="P289">
        <v>400</v>
      </c>
      <c r="Q289" t="s">
        <v>5973</v>
      </c>
      <c r="R289" t="s">
        <v>137</v>
      </c>
      <c r="S289">
        <v>16.32</v>
      </c>
      <c r="T289">
        <v>9</v>
      </c>
      <c r="U289">
        <v>10</v>
      </c>
      <c r="V289">
        <v>1.637</v>
      </c>
      <c r="W289">
        <v>17.957999999999998</v>
      </c>
      <c r="X289">
        <v>270</v>
      </c>
      <c r="Y289">
        <v>533</v>
      </c>
      <c r="Z289">
        <v>0.622</v>
      </c>
      <c r="AA289">
        <v>0.622</v>
      </c>
      <c r="AB289">
        <v>0.78900000000000003</v>
      </c>
      <c r="AC289">
        <v>1</v>
      </c>
      <c r="AD289">
        <v>0.61</v>
      </c>
      <c r="AE289">
        <v>1.19</v>
      </c>
      <c r="AF289">
        <v>1.19</v>
      </c>
      <c r="AG289">
        <v>1.508</v>
      </c>
      <c r="AH289">
        <v>1</v>
      </c>
      <c r="AI289">
        <v>1.165</v>
      </c>
      <c r="AJ289">
        <v>3</v>
      </c>
    </row>
    <row r="290" spans="1:36">
      <c r="A290">
        <v>3</v>
      </c>
      <c r="B290" t="s">
        <v>6470</v>
      </c>
      <c r="C290" t="s">
        <v>6471</v>
      </c>
      <c r="D290" t="s">
        <v>6472</v>
      </c>
      <c r="E290" t="s">
        <v>6473</v>
      </c>
      <c r="F290" t="s">
        <v>5969</v>
      </c>
      <c r="G290" t="s">
        <v>3617</v>
      </c>
      <c r="H290">
        <v>7674436</v>
      </c>
      <c r="I290" t="s">
        <v>6474</v>
      </c>
      <c r="J290" t="s">
        <v>5971</v>
      </c>
      <c r="K290" t="s">
        <v>6249</v>
      </c>
      <c r="L290">
        <v>700</v>
      </c>
      <c r="M290">
        <v>700</v>
      </c>
      <c r="N290">
        <v>21</v>
      </c>
      <c r="O290">
        <v>15</v>
      </c>
      <c r="P290">
        <v>500</v>
      </c>
      <c r="Q290" t="s">
        <v>5973</v>
      </c>
      <c r="R290" t="s">
        <v>137</v>
      </c>
      <c r="S290">
        <v>19.824999999999999</v>
      </c>
      <c r="T290">
        <v>9.75</v>
      </c>
      <c r="U290">
        <v>10</v>
      </c>
      <c r="V290">
        <v>1.7969999999999999</v>
      </c>
      <c r="W290">
        <v>21.623000000000001</v>
      </c>
      <c r="X290">
        <v>338</v>
      </c>
      <c r="Y290">
        <v>666</v>
      </c>
      <c r="Z290">
        <v>0.749</v>
      </c>
      <c r="AA290">
        <v>0.749</v>
      </c>
      <c r="AB290">
        <v>0.86599999999999999</v>
      </c>
      <c r="AC290">
        <v>1</v>
      </c>
      <c r="AD290">
        <v>0.74</v>
      </c>
      <c r="AE290">
        <v>1.147</v>
      </c>
      <c r="AF290">
        <v>1.147</v>
      </c>
      <c r="AG290">
        <v>1.325</v>
      </c>
      <c r="AH290">
        <v>1</v>
      </c>
      <c r="AI290">
        <v>1.133</v>
      </c>
      <c r="AJ290">
        <v>3</v>
      </c>
    </row>
    <row r="291" spans="1:36">
      <c r="A291">
        <v>3</v>
      </c>
      <c r="B291" t="s">
        <v>6500</v>
      </c>
      <c r="C291" t="s">
        <v>6501</v>
      </c>
      <c r="D291" t="s">
        <v>6502</v>
      </c>
      <c r="E291" t="s">
        <v>6503</v>
      </c>
      <c r="F291" t="s">
        <v>5969</v>
      </c>
      <c r="G291" t="s">
        <v>3617</v>
      </c>
      <c r="H291">
        <v>7674437</v>
      </c>
      <c r="I291" t="s">
        <v>6504</v>
      </c>
      <c r="J291" t="s">
        <v>5971</v>
      </c>
      <c r="K291" t="s">
        <v>6249</v>
      </c>
      <c r="L291">
        <v>700</v>
      </c>
      <c r="M291">
        <v>700</v>
      </c>
      <c r="N291">
        <v>21</v>
      </c>
      <c r="O291">
        <v>33</v>
      </c>
      <c r="P291">
        <v>1100</v>
      </c>
      <c r="Q291" t="s">
        <v>5973</v>
      </c>
      <c r="R291" t="s">
        <v>137</v>
      </c>
      <c r="S291">
        <v>40.936</v>
      </c>
      <c r="T291">
        <v>11.25</v>
      </c>
      <c r="U291">
        <v>10</v>
      </c>
      <c r="V291">
        <v>2.4580000000000002</v>
      </c>
      <c r="W291">
        <v>43.393000000000001</v>
      </c>
      <c r="X291">
        <v>743</v>
      </c>
      <c r="Y291">
        <v>1465</v>
      </c>
      <c r="Z291">
        <v>1.504</v>
      </c>
      <c r="AA291">
        <v>1.504</v>
      </c>
      <c r="AB291">
        <v>1.1839999999999999</v>
      </c>
      <c r="AC291">
        <v>1</v>
      </c>
      <c r="AD291">
        <v>1.5289999999999999</v>
      </c>
      <c r="AE291">
        <v>1.046</v>
      </c>
      <c r="AF291">
        <v>1.046</v>
      </c>
      <c r="AG291">
        <v>0.82399999999999995</v>
      </c>
      <c r="AH291">
        <v>1</v>
      </c>
      <c r="AI291">
        <v>1.0629999999999999</v>
      </c>
      <c r="AJ291">
        <v>3</v>
      </c>
    </row>
    <row r="292" spans="1:36">
      <c r="A292">
        <v>3</v>
      </c>
      <c r="B292" t="s">
        <v>6510</v>
      </c>
      <c r="C292" t="s">
        <v>6511</v>
      </c>
      <c r="D292" t="s">
        <v>6512</v>
      </c>
      <c r="E292" t="s">
        <v>6513</v>
      </c>
      <c r="F292" t="s">
        <v>5969</v>
      </c>
      <c r="G292" t="s">
        <v>3617</v>
      </c>
      <c r="H292">
        <v>7674439</v>
      </c>
      <c r="I292" t="s">
        <v>6514</v>
      </c>
      <c r="J292" t="s">
        <v>5971</v>
      </c>
      <c r="K292" t="s">
        <v>6249</v>
      </c>
      <c r="L292">
        <v>700</v>
      </c>
      <c r="M292">
        <v>700</v>
      </c>
      <c r="N292">
        <v>21</v>
      </c>
      <c r="O292">
        <v>39</v>
      </c>
      <c r="P292">
        <v>1300</v>
      </c>
      <c r="Q292" t="s">
        <v>5973</v>
      </c>
      <c r="R292" t="s">
        <v>137</v>
      </c>
      <c r="S292">
        <v>47.945999999999998</v>
      </c>
      <c r="T292">
        <v>12.75</v>
      </c>
      <c r="U292">
        <v>10</v>
      </c>
      <c r="V292">
        <v>2.778</v>
      </c>
      <c r="W292">
        <v>50.723999999999997</v>
      </c>
      <c r="X292">
        <v>878</v>
      </c>
      <c r="Y292">
        <v>1732</v>
      </c>
      <c r="Z292">
        <v>1.758</v>
      </c>
      <c r="AA292">
        <v>1.758</v>
      </c>
      <c r="AB292">
        <v>1.3380000000000001</v>
      </c>
      <c r="AC292">
        <v>1</v>
      </c>
      <c r="AD292">
        <v>1.7909999999999999</v>
      </c>
      <c r="AE292">
        <v>1.034</v>
      </c>
      <c r="AF292">
        <v>1.034</v>
      </c>
      <c r="AG292">
        <v>0.78700000000000003</v>
      </c>
      <c r="AH292">
        <v>1</v>
      </c>
      <c r="AI292">
        <v>1.054</v>
      </c>
      <c r="AJ292">
        <v>3</v>
      </c>
    </row>
    <row r="293" spans="1:36">
      <c r="A293">
        <v>3</v>
      </c>
      <c r="B293" t="s">
        <v>6520</v>
      </c>
      <c r="C293" t="s">
        <v>6521</v>
      </c>
      <c r="D293" t="s">
        <v>6522</v>
      </c>
      <c r="E293" t="s">
        <v>6523</v>
      </c>
      <c r="F293" t="s">
        <v>5969</v>
      </c>
      <c r="G293" t="s">
        <v>3617</v>
      </c>
      <c r="H293">
        <v>7674441</v>
      </c>
      <c r="I293" t="s">
        <v>6524</v>
      </c>
      <c r="J293" t="s">
        <v>5971</v>
      </c>
      <c r="K293" t="s">
        <v>6249</v>
      </c>
      <c r="L293">
        <v>900</v>
      </c>
      <c r="M293">
        <v>900</v>
      </c>
      <c r="N293">
        <v>21</v>
      </c>
      <c r="O293">
        <v>12</v>
      </c>
      <c r="P293">
        <v>400</v>
      </c>
      <c r="Q293" t="s">
        <v>5973</v>
      </c>
      <c r="R293" t="s">
        <v>137</v>
      </c>
      <c r="S293">
        <v>20.600999999999999</v>
      </c>
      <c r="T293">
        <v>9.75</v>
      </c>
      <c r="U293">
        <v>10</v>
      </c>
      <c r="V293">
        <v>1.833</v>
      </c>
      <c r="W293">
        <v>22.434000000000001</v>
      </c>
      <c r="X293">
        <v>337</v>
      </c>
      <c r="Y293">
        <v>655</v>
      </c>
      <c r="Z293">
        <v>0.77800000000000002</v>
      </c>
      <c r="AA293">
        <v>0.77800000000000002</v>
      </c>
      <c r="AB293">
        <v>0.88300000000000001</v>
      </c>
      <c r="AC293">
        <v>1</v>
      </c>
      <c r="AD293">
        <v>0.76900000000000002</v>
      </c>
      <c r="AE293">
        <v>1.21</v>
      </c>
      <c r="AF293">
        <v>1.21</v>
      </c>
      <c r="AG293">
        <v>1.3740000000000001</v>
      </c>
      <c r="AH293">
        <v>1</v>
      </c>
      <c r="AI293">
        <v>1.1970000000000001</v>
      </c>
      <c r="AJ293">
        <v>3</v>
      </c>
    </row>
    <row r="294" spans="1:36">
      <c r="A294">
        <v>3</v>
      </c>
      <c r="B294" t="s">
        <v>6525</v>
      </c>
      <c r="C294" t="s">
        <v>6526</v>
      </c>
      <c r="D294" t="s">
        <v>6527</v>
      </c>
      <c r="E294" t="s">
        <v>6528</v>
      </c>
      <c r="F294" t="s">
        <v>5969</v>
      </c>
      <c r="G294" t="s">
        <v>3617</v>
      </c>
      <c r="H294">
        <v>7674443</v>
      </c>
      <c r="I294" t="s">
        <v>6529</v>
      </c>
      <c r="J294" t="s">
        <v>5971</v>
      </c>
      <c r="K294" t="s">
        <v>6249</v>
      </c>
      <c r="L294">
        <v>900</v>
      </c>
      <c r="M294">
        <v>900</v>
      </c>
      <c r="N294">
        <v>21</v>
      </c>
      <c r="O294">
        <v>15</v>
      </c>
      <c r="P294">
        <v>500</v>
      </c>
      <c r="Q294" t="s">
        <v>5973</v>
      </c>
      <c r="R294" t="s">
        <v>137</v>
      </c>
      <c r="S294">
        <v>25.091999999999999</v>
      </c>
      <c r="T294">
        <v>11.25</v>
      </c>
      <c r="U294">
        <v>10</v>
      </c>
      <c r="V294">
        <v>2.09</v>
      </c>
      <c r="W294">
        <v>27.181999999999999</v>
      </c>
      <c r="X294">
        <v>422</v>
      </c>
      <c r="Y294">
        <v>819</v>
      </c>
      <c r="Z294">
        <v>0.94199999999999995</v>
      </c>
      <c r="AA294">
        <v>0.94199999999999995</v>
      </c>
      <c r="AB294">
        <v>1.0069999999999999</v>
      </c>
      <c r="AC294">
        <v>1</v>
      </c>
      <c r="AD294">
        <v>0.93700000000000006</v>
      </c>
      <c r="AE294">
        <v>1.1719999999999999</v>
      </c>
      <c r="AF294">
        <v>1.1719999999999999</v>
      </c>
      <c r="AG294">
        <v>1.252</v>
      </c>
      <c r="AH294">
        <v>1</v>
      </c>
      <c r="AI294">
        <v>1.1659999999999999</v>
      </c>
      <c r="AJ294">
        <v>3</v>
      </c>
    </row>
    <row r="295" spans="1:36">
      <c r="A295">
        <v>3</v>
      </c>
      <c r="B295" t="s">
        <v>6555</v>
      </c>
      <c r="C295" t="s">
        <v>6556</v>
      </c>
      <c r="D295" t="s">
        <v>6557</v>
      </c>
      <c r="E295" t="s">
        <v>6558</v>
      </c>
      <c r="F295" t="s">
        <v>5969</v>
      </c>
      <c r="G295" t="s">
        <v>3617</v>
      </c>
      <c r="H295">
        <v>7674444</v>
      </c>
      <c r="I295" t="s">
        <v>6559</v>
      </c>
      <c r="J295" t="s">
        <v>5971</v>
      </c>
      <c r="K295" t="s">
        <v>6249</v>
      </c>
      <c r="L295">
        <v>900</v>
      </c>
      <c r="M295">
        <v>900</v>
      </c>
      <c r="N295">
        <v>21</v>
      </c>
      <c r="O295">
        <v>33</v>
      </c>
      <c r="P295">
        <v>1100</v>
      </c>
      <c r="Q295" t="s">
        <v>5973</v>
      </c>
      <c r="R295" t="s">
        <v>137</v>
      </c>
      <c r="S295">
        <v>52.121000000000002</v>
      </c>
      <c r="T295">
        <v>12.75</v>
      </c>
      <c r="U295">
        <v>10</v>
      </c>
      <c r="V295">
        <v>2.8759999999999999</v>
      </c>
      <c r="W295">
        <v>54.997</v>
      </c>
      <c r="X295">
        <v>927</v>
      </c>
      <c r="Y295">
        <v>1802</v>
      </c>
      <c r="Z295">
        <v>1.9059999999999999</v>
      </c>
      <c r="AA295">
        <v>1.9059999999999999</v>
      </c>
      <c r="AB295">
        <v>1.3859999999999999</v>
      </c>
      <c r="AC295">
        <v>1</v>
      </c>
      <c r="AD295">
        <v>1.9470000000000001</v>
      </c>
      <c r="AE295">
        <v>1.0780000000000001</v>
      </c>
      <c r="AF295">
        <v>1.0780000000000001</v>
      </c>
      <c r="AG295">
        <v>0.78400000000000003</v>
      </c>
      <c r="AH295">
        <v>1</v>
      </c>
      <c r="AI295">
        <v>1.101</v>
      </c>
      <c r="AJ295">
        <v>3</v>
      </c>
    </row>
    <row r="296" spans="1:36">
      <c r="A296">
        <v>3</v>
      </c>
      <c r="B296" t="s">
        <v>6565</v>
      </c>
      <c r="C296" t="s">
        <v>6566</v>
      </c>
      <c r="D296" t="s">
        <v>6567</v>
      </c>
      <c r="E296" t="s">
        <v>6568</v>
      </c>
      <c r="F296" t="s">
        <v>5969</v>
      </c>
      <c r="G296" t="s">
        <v>3617</v>
      </c>
      <c r="H296">
        <v>7674445</v>
      </c>
      <c r="I296" t="s">
        <v>6569</v>
      </c>
      <c r="J296" t="s">
        <v>5971</v>
      </c>
      <c r="K296" t="s">
        <v>6249</v>
      </c>
      <c r="L296">
        <v>900</v>
      </c>
      <c r="M296">
        <v>900</v>
      </c>
      <c r="N296">
        <v>21</v>
      </c>
      <c r="O296">
        <v>39</v>
      </c>
      <c r="P296">
        <v>1300</v>
      </c>
      <c r="Q296" t="s">
        <v>5973</v>
      </c>
      <c r="R296" t="s">
        <v>137</v>
      </c>
      <c r="S296">
        <v>61.103999999999999</v>
      </c>
      <c r="T296">
        <v>14.25</v>
      </c>
      <c r="U296">
        <v>10</v>
      </c>
      <c r="V296">
        <v>3.2389999999999999</v>
      </c>
      <c r="W296">
        <v>64.343000000000004</v>
      </c>
      <c r="X296">
        <v>1096</v>
      </c>
      <c r="Y296">
        <v>2129</v>
      </c>
      <c r="Z296">
        <v>2.23</v>
      </c>
      <c r="AA296">
        <v>2.23</v>
      </c>
      <c r="AB296">
        <v>1.56</v>
      </c>
      <c r="AC296">
        <v>1</v>
      </c>
      <c r="AD296">
        <v>2.282</v>
      </c>
      <c r="AE296">
        <v>1.0669999999999999</v>
      </c>
      <c r="AF296">
        <v>1.0669999999999999</v>
      </c>
      <c r="AG296">
        <v>0.747</v>
      </c>
      <c r="AH296">
        <v>1</v>
      </c>
      <c r="AI296">
        <v>1.0920000000000001</v>
      </c>
      <c r="AJ296">
        <v>3</v>
      </c>
    </row>
    <row r="297" spans="1:36">
      <c r="A297">
        <v>3</v>
      </c>
      <c r="B297" t="s">
        <v>6575</v>
      </c>
      <c r="C297" t="s">
        <v>6576</v>
      </c>
      <c r="D297" t="s">
        <v>6577</v>
      </c>
      <c r="E297" t="s">
        <v>6578</v>
      </c>
      <c r="F297" t="s">
        <v>5969</v>
      </c>
      <c r="G297" t="s">
        <v>4362</v>
      </c>
      <c r="H297">
        <v>7674448</v>
      </c>
      <c r="I297" t="s">
        <v>6579</v>
      </c>
      <c r="J297" t="s">
        <v>5971</v>
      </c>
      <c r="K297" t="s">
        <v>6580</v>
      </c>
      <c r="L297">
        <v>300</v>
      </c>
      <c r="M297">
        <v>300</v>
      </c>
      <c r="N297">
        <v>22</v>
      </c>
      <c r="O297">
        <v>12</v>
      </c>
      <c r="P297">
        <v>400</v>
      </c>
      <c r="Q297" t="s">
        <v>5973</v>
      </c>
      <c r="R297" t="s">
        <v>137</v>
      </c>
      <c r="S297">
        <v>8.7710000000000008</v>
      </c>
      <c r="T297">
        <v>6.75</v>
      </c>
      <c r="U297">
        <v>10</v>
      </c>
      <c r="V297">
        <v>1.2290000000000001</v>
      </c>
      <c r="W297">
        <v>10.000999999999999</v>
      </c>
      <c r="X297">
        <v>173</v>
      </c>
      <c r="Y297">
        <v>332</v>
      </c>
      <c r="Z297">
        <v>0.34699999999999998</v>
      </c>
      <c r="AA297">
        <v>0.34699999999999998</v>
      </c>
      <c r="AB297">
        <v>0.59199999999999997</v>
      </c>
      <c r="AC297">
        <v>1</v>
      </c>
      <c r="AD297">
        <v>0.32800000000000001</v>
      </c>
      <c r="AE297">
        <v>1.0640000000000001</v>
      </c>
      <c r="AF297">
        <v>1.0640000000000001</v>
      </c>
      <c r="AG297">
        <v>1.8169999999999999</v>
      </c>
      <c r="AH297">
        <v>1</v>
      </c>
      <c r="AI297">
        <v>1.0049999999999999</v>
      </c>
      <c r="AJ297">
        <v>3</v>
      </c>
    </row>
    <row r="298" spans="1:36">
      <c r="A298">
        <v>3</v>
      </c>
      <c r="B298" t="s">
        <v>6581</v>
      </c>
      <c r="C298" t="s">
        <v>6582</v>
      </c>
      <c r="D298" t="s">
        <v>6583</v>
      </c>
      <c r="E298" t="s">
        <v>6584</v>
      </c>
      <c r="F298" t="s">
        <v>5969</v>
      </c>
      <c r="G298" t="s">
        <v>4362</v>
      </c>
      <c r="H298">
        <v>7674451</v>
      </c>
      <c r="I298" t="s">
        <v>6585</v>
      </c>
      <c r="J298" t="s">
        <v>5971</v>
      </c>
      <c r="K298" t="s">
        <v>6580</v>
      </c>
      <c r="L298">
        <v>300</v>
      </c>
      <c r="M298">
        <v>300</v>
      </c>
      <c r="N298">
        <v>22</v>
      </c>
      <c r="O298">
        <v>15</v>
      </c>
      <c r="P298">
        <v>500</v>
      </c>
      <c r="Q298" t="s">
        <v>5973</v>
      </c>
      <c r="R298" t="s">
        <v>137</v>
      </c>
      <c r="S298">
        <v>10.486000000000001</v>
      </c>
      <c r="T298">
        <v>7.5</v>
      </c>
      <c r="U298">
        <v>10</v>
      </c>
      <c r="V298">
        <v>1.3520000000000001</v>
      </c>
      <c r="W298">
        <v>11.837</v>
      </c>
      <c r="X298">
        <v>216</v>
      </c>
      <c r="Y298">
        <v>416</v>
      </c>
      <c r="Z298">
        <v>0.41</v>
      </c>
      <c r="AA298">
        <v>0.41</v>
      </c>
      <c r="AB298">
        <v>0.65100000000000002</v>
      </c>
      <c r="AC298">
        <v>1</v>
      </c>
      <c r="AD298">
        <v>0.39200000000000002</v>
      </c>
      <c r="AE298">
        <v>1.0049999999999999</v>
      </c>
      <c r="AF298">
        <v>1.0049999999999999</v>
      </c>
      <c r="AG298">
        <v>1.595</v>
      </c>
      <c r="AH298">
        <v>1</v>
      </c>
      <c r="AI298">
        <v>0.95899999999999996</v>
      </c>
      <c r="AJ298">
        <v>3</v>
      </c>
    </row>
    <row r="299" spans="1:36">
      <c r="A299">
        <v>3</v>
      </c>
      <c r="B299" t="s">
        <v>6586</v>
      </c>
      <c r="C299" t="s">
        <v>6587</v>
      </c>
      <c r="D299" t="s">
        <v>6588</v>
      </c>
      <c r="E299" t="s">
        <v>6589</v>
      </c>
      <c r="F299" t="s">
        <v>5969</v>
      </c>
      <c r="G299" t="s">
        <v>4362</v>
      </c>
      <c r="H299">
        <v>7674452</v>
      </c>
      <c r="I299" t="s">
        <v>6590</v>
      </c>
      <c r="J299" t="s">
        <v>5971</v>
      </c>
      <c r="K299" t="s">
        <v>6580</v>
      </c>
      <c r="L299">
        <v>300</v>
      </c>
      <c r="M299">
        <v>300</v>
      </c>
      <c r="N299">
        <v>22</v>
      </c>
      <c r="O299">
        <v>18</v>
      </c>
      <c r="P299">
        <v>600</v>
      </c>
      <c r="Q299" t="s">
        <v>5973</v>
      </c>
      <c r="R299" t="s">
        <v>137</v>
      </c>
      <c r="S299">
        <v>12.2</v>
      </c>
      <c r="T299">
        <v>8.25</v>
      </c>
      <c r="U299">
        <v>10</v>
      </c>
      <c r="V299">
        <v>1.4750000000000001</v>
      </c>
      <c r="W299">
        <v>13.673999999999999</v>
      </c>
      <c r="X299">
        <v>259</v>
      </c>
      <c r="Y299">
        <v>499</v>
      </c>
      <c r="Z299">
        <v>0.47399999999999998</v>
      </c>
      <c r="AA299">
        <v>0.47399999999999998</v>
      </c>
      <c r="AB299">
        <v>0.71</v>
      </c>
      <c r="AC299">
        <v>1</v>
      </c>
      <c r="AD299">
        <v>0.45600000000000002</v>
      </c>
      <c r="AE299">
        <v>0.96799999999999997</v>
      </c>
      <c r="AF299">
        <v>0.96799999999999997</v>
      </c>
      <c r="AG299">
        <v>1.4510000000000001</v>
      </c>
      <c r="AH299">
        <v>1</v>
      </c>
      <c r="AI299">
        <v>0.93</v>
      </c>
      <c r="AJ299">
        <v>3</v>
      </c>
    </row>
    <row r="300" spans="1:36">
      <c r="A300">
        <v>3</v>
      </c>
      <c r="B300" t="s">
        <v>6591</v>
      </c>
      <c r="C300" t="s">
        <v>6592</v>
      </c>
      <c r="D300" t="s">
        <v>6593</v>
      </c>
      <c r="E300" t="s">
        <v>6594</v>
      </c>
      <c r="F300" t="s">
        <v>5969</v>
      </c>
      <c r="G300" t="s">
        <v>4362</v>
      </c>
      <c r="H300">
        <v>7674453</v>
      </c>
      <c r="I300" t="s">
        <v>6595</v>
      </c>
      <c r="J300" t="s">
        <v>5971</v>
      </c>
      <c r="K300" t="s">
        <v>6580</v>
      </c>
      <c r="L300">
        <v>300</v>
      </c>
      <c r="M300">
        <v>300</v>
      </c>
      <c r="N300">
        <v>22</v>
      </c>
      <c r="O300">
        <v>21</v>
      </c>
      <c r="P300">
        <v>700</v>
      </c>
      <c r="Q300" t="s">
        <v>5973</v>
      </c>
      <c r="R300" t="s">
        <v>137</v>
      </c>
      <c r="S300">
        <v>13.914</v>
      </c>
      <c r="T300">
        <v>6.75</v>
      </c>
      <c r="U300">
        <v>10</v>
      </c>
      <c r="V300">
        <v>1.3720000000000001</v>
      </c>
      <c r="W300">
        <v>15.286</v>
      </c>
      <c r="X300">
        <v>302</v>
      </c>
      <c r="Y300">
        <v>582</v>
      </c>
      <c r="Z300">
        <v>0.53</v>
      </c>
      <c r="AA300">
        <v>0.53</v>
      </c>
      <c r="AB300">
        <v>0.66100000000000003</v>
      </c>
      <c r="AC300">
        <v>1</v>
      </c>
      <c r="AD300">
        <v>0.52</v>
      </c>
      <c r="AE300">
        <v>0.92800000000000005</v>
      </c>
      <c r="AF300">
        <v>0.92800000000000005</v>
      </c>
      <c r="AG300">
        <v>1.157</v>
      </c>
      <c r="AH300">
        <v>1</v>
      </c>
      <c r="AI300">
        <v>0.91</v>
      </c>
      <c r="AJ300">
        <v>3</v>
      </c>
    </row>
    <row r="301" spans="1:36">
      <c r="A301">
        <v>3</v>
      </c>
      <c r="B301" t="s">
        <v>6596</v>
      </c>
      <c r="C301" t="s">
        <v>6597</v>
      </c>
      <c r="D301" t="s">
        <v>6598</v>
      </c>
      <c r="E301" t="s">
        <v>6599</v>
      </c>
      <c r="F301" t="s">
        <v>5969</v>
      </c>
      <c r="G301" t="s">
        <v>4362</v>
      </c>
      <c r="H301">
        <v>7674455</v>
      </c>
      <c r="I301" t="s">
        <v>6600</v>
      </c>
      <c r="J301" t="s">
        <v>5971</v>
      </c>
      <c r="K301" t="s">
        <v>6580</v>
      </c>
      <c r="L301">
        <v>300</v>
      </c>
      <c r="M301">
        <v>300</v>
      </c>
      <c r="N301">
        <v>22</v>
      </c>
      <c r="O301">
        <v>24</v>
      </c>
      <c r="P301">
        <v>800</v>
      </c>
      <c r="Q301" t="s">
        <v>5973</v>
      </c>
      <c r="R301" t="s">
        <v>137</v>
      </c>
      <c r="S301">
        <v>15.708</v>
      </c>
      <c r="T301">
        <v>6.75</v>
      </c>
      <c r="U301">
        <v>10</v>
      </c>
      <c r="V301">
        <v>1.42</v>
      </c>
      <c r="W301">
        <v>17.128</v>
      </c>
      <c r="X301">
        <v>346</v>
      </c>
      <c r="Y301">
        <v>665</v>
      </c>
      <c r="Z301">
        <v>0.59399999999999997</v>
      </c>
      <c r="AA301">
        <v>0.59399999999999997</v>
      </c>
      <c r="AB301">
        <v>0.68400000000000005</v>
      </c>
      <c r="AC301">
        <v>1</v>
      </c>
      <c r="AD301">
        <v>0.58699999999999997</v>
      </c>
      <c r="AE301">
        <v>0.91</v>
      </c>
      <c r="AF301">
        <v>0.91</v>
      </c>
      <c r="AG301">
        <v>1.048</v>
      </c>
      <c r="AH301">
        <v>1</v>
      </c>
      <c r="AI301">
        <v>0.89900000000000002</v>
      </c>
      <c r="AJ301">
        <v>3</v>
      </c>
    </row>
    <row r="302" spans="1:36">
      <c r="A302">
        <v>3</v>
      </c>
      <c r="B302" t="s">
        <v>6601</v>
      </c>
      <c r="C302" t="s">
        <v>6602</v>
      </c>
      <c r="D302" t="s">
        <v>6603</v>
      </c>
      <c r="E302" t="s">
        <v>6604</v>
      </c>
      <c r="F302" t="s">
        <v>5969</v>
      </c>
      <c r="G302" t="s">
        <v>4362</v>
      </c>
      <c r="H302">
        <v>7674456</v>
      </c>
      <c r="I302" t="s">
        <v>6605</v>
      </c>
      <c r="J302" t="s">
        <v>5971</v>
      </c>
      <c r="K302" t="s">
        <v>6580</v>
      </c>
      <c r="L302">
        <v>300</v>
      </c>
      <c r="M302">
        <v>300</v>
      </c>
      <c r="N302">
        <v>22</v>
      </c>
      <c r="O302">
        <v>27</v>
      </c>
      <c r="P302">
        <v>900</v>
      </c>
      <c r="Q302" t="s">
        <v>5973</v>
      </c>
      <c r="R302" t="s">
        <v>137</v>
      </c>
      <c r="S302">
        <v>17.422000000000001</v>
      </c>
      <c r="T302">
        <v>7.5</v>
      </c>
      <c r="U302">
        <v>10</v>
      </c>
      <c r="V302">
        <v>1.5429999999999999</v>
      </c>
      <c r="W302">
        <v>18.965</v>
      </c>
      <c r="X302">
        <v>389</v>
      </c>
      <c r="Y302">
        <v>748</v>
      </c>
      <c r="Z302">
        <v>0.65700000000000003</v>
      </c>
      <c r="AA302">
        <v>0.65700000000000003</v>
      </c>
      <c r="AB302">
        <v>0.74299999999999999</v>
      </c>
      <c r="AC302">
        <v>1</v>
      </c>
      <c r="AD302">
        <v>0.65100000000000002</v>
      </c>
      <c r="AE302">
        <v>0.89500000000000002</v>
      </c>
      <c r="AF302">
        <v>0.89500000000000002</v>
      </c>
      <c r="AG302">
        <v>1.012</v>
      </c>
      <c r="AH302">
        <v>1</v>
      </c>
      <c r="AI302">
        <v>0.88600000000000001</v>
      </c>
      <c r="AJ302">
        <v>3</v>
      </c>
    </row>
    <row r="303" spans="1:36">
      <c r="A303">
        <v>3</v>
      </c>
      <c r="B303" t="s">
        <v>6606</v>
      </c>
      <c r="C303" t="s">
        <v>6607</v>
      </c>
      <c r="D303" t="s">
        <v>6608</v>
      </c>
      <c r="E303" t="s">
        <v>6609</v>
      </c>
      <c r="F303" t="s">
        <v>5969</v>
      </c>
      <c r="G303" t="s">
        <v>4362</v>
      </c>
      <c r="H303">
        <v>7674457</v>
      </c>
      <c r="I303" t="s">
        <v>6610</v>
      </c>
      <c r="J303" t="s">
        <v>5971</v>
      </c>
      <c r="K303" t="s">
        <v>6580</v>
      </c>
      <c r="L303">
        <v>300</v>
      </c>
      <c r="M303">
        <v>300</v>
      </c>
      <c r="N303">
        <v>22</v>
      </c>
      <c r="O303">
        <v>30</v>
      </c>
      <c r="P303">
        <v>1000</v>
      </c>
      <c r="Q303" t="s">
        <v>5973</v>
      </c>
      <c r="R303" t="s">
        <v>137</v>
      </c>
      <c r="S303">
        <v>19.135999999999999</v>
      </c>
      <c r="T303">
        <v>7.5</v>
      </c>
      <c r="U303">
        <v>10</v>
      </c>
      <c r="V303">
        <v>1.59</v>
      </c>
      <c r="W303">
        <v>20.727</v>
      </c>
      <c r="X303">
        <v>432</v>
      </c>
      <c r="Y303">
        <v>831</v>
      </c>
      <c r="Z303">
        <v>0.71799999999999997</v>
      </c>
      <c r="AA303">
        <v>0.71799999999999997</v>
      </c>
      <c r="AB303">
        <v>0.76600000000000001</v>
      </c>
      <c r="AC303">
        <v>1</v>
      </c>
      <c r="AD303">
        <v>0.71499999999999997</v>
      </c>
      <c r="AE303">
        <v>0.88100000000000001</v>
      </c>
      <c r="AF303">
        <v>0.88100000000000001</v>
      </c>
      <c r="AG303">
        <v>0.93899999999999995</v>
      </c>
      <c r="AH303">
        <v>1</v>
      </c>
      <c r="AI303">
        <v>0.876</v>
      </c>
      <c r="AJ303">
        <v>3</v>
      </c>
    </row>
    <row r="304" spans="1:36">
      <c r="A304">
        <v>3</v>
      </c>
      <c r="B304" t="s">
        <v>6611</v>
      </c>
      <c r="C304" t="s">
        <v>6612</v>
      </c>
      <c r="D304" t="s">
        <v>6613</v>
      </c>
      <c r="E304" t="s">
        <v>6614</v>
      </c>
      <c r="F304" t="s">
        <v>5969</v>
      </c>
      <c r="G304" t="s">
        <v>4362</v>
      </c>
      <c r="H304">
        <v>7674458</v>
      </c>
      <c r="I304" t="s">
        <v>6615</v>
      </c>
      <c r="J304" t="s">
        <v>5971</v>
      </c>
      <c r="K304" t="s">
        <v>6580</v>
      </c>
      <c r="L304">
        <v>300</v>
      </c>
      <c r="M304">
        <v>300</v>
      </c>
      <c r="N304">
        <v>22</v>
      </c>
      <c r="O304">
        <v>33</v>
      </c>
      <c r="P304">
        <v>1100</v>
      </c>
      <c r="Q304" t="s">
        <v>5973</v>
      </c>
      <c r="R304" t="s">
        <v>137</v>
      </c>
      <c r="S304">
        <v>20.85</v>
      </c>
      <c r="T304">
        <v>8.25</v>
      </c>
      <c r="U304">
        <v>10</v>
      </c>
      <c r="V304">
        <v>1.7130000000000001</v>
      </c>
      <c r="W304">
        <v>22.564</v>
      </c>
      <c r="X304">
        <v>475</v>
      </c>
      <c r="Y304">
        <v>914</v>
      </c>
      <c r="Z304">
        <v>0.78200000000000003</v>
      </c>
      <c r="AA304">
        <v>0.78200000000000003</v>
      </c>
      <c r="AB304">
        <v>0.82499999999999996</v>
      </c>
      <c r="AC304">
        <v>1</v>
      </c>
      <c r="AD304">
        <v>0.77900000000000003</v>
      </c>
      <c r="AE304">
        <v>0.872</v>
      </c>
      <c r="AF304">
        <v>0.872</v>
      </c>
      <c r="AG304">
        <v>0.92</v>
      </c>
      <c r="AH304">
        <v>1</v>
      </c>
      <c r="AI304">
        <v>0.86799999999999999</v>
      </c>
      <c r="AJ304">
        <v>3</v>
      </c>
    </row>
    <row r="305" spans="1:36">
      <c r="A305">
        <v>3</v>
      </c>
      <c r="B305" t="s">
        <v>6616</v>
      </c>
      <c r="C305" t="s">
        <v>6617</v>
      </c>
      <c r="D305" t="s">
        <v>6618</v>
      </c>
      <c r="E305" t="s">
        <v>6619</v>
      </c>
      <c r="F305" t="s">
        <v>5969</v>
      </c>
      <c r="G305" t="s">
        <v>4362</v>
      </c>
      <c r="H305">
        <v>7674459</v>
      </c>
      <c r="I305" t="s">
        <v>6620</v>
      </c>
      <c r="J305" t="s">
        <v>5971</v>
      </c>
      <c r="K305" t="s">
        <v>6580</v>
      </c>
      <c r="L305">
        <v>300</v>
      </c>
      <c r="M305">
        <v>300</v>
      </c>
      <c r="N305">
        <v>22</v>
      </c>
      <c r="O305">
        <v>36</v>
      </c>
      <c r="P305">
        <v>1200</v>
      </c>
      <c r="Q305" t="s">
        <v>5973</v>
      </c>
      <c r="R305" t="s">
        <v>137</v>
      </c>
      <c r="S305">
        <v>22.565000000000001</v>
      </c>
      <c r="T305">
        <v>8.25</v>
      </c>
      <c r="U305">
        <v>10</v>
      </c>
      <c r="V305">
        <v>1.7609999999999999</v>
      </c>
      <c r="W305">
        <v>24.324999999999999</v>
      </c>
      <c r="X305">
        <v>518</v>
      </c>
      <c r="Y305">
        <v>997</v>
      </c>
      <c r="Z305">
        <v>0.84299999999999997</v>
      </c>
      <c r="AA305">
        <v>0.84299999999999997</v>
      </c>
      <c r="AB305">
        <v>0.84799999999999998</v>
      </c>
      <c r="AC305">
        <v>1</v>
      </c>
      <c r="AD305">
        <v>0.84299999999999997</v>
      </c>
      <c r="AE305">
        <v>0.86199999999999999</v>
      </c>
      <c r="AF305">
        <v>0.86199999999999999</v>
      </c>
      <c r="AG305">
        <v>0.86699999999999999</v>
      </c>
      <c r="AH305">
        <v>1</v>
      </c>
      <c r="AI305">
        <v>0.86099999999999999</v>
      </c>
      <c r="AJ305">
        <v>3</v>
      </c>
    </row>
    <row r="306" spans="1:36">
      <c r="A306">
        <v>3</v>
      </c>
      <c r="B306" t="s">
        <v>6621</v>
      </c>
      <c r="C306" t="s">
        <v>6622</v>
      </c>
      <c r="D306" t="s">
        <v>6623</v>
      </c>
      <c r="E306" t="s">
        <v>6624</v>
      </c>
      <c r="F306" t="s">
        <v>5969</v>
      </c>
      <c r="G306" t="s">
        <v>4362</v>
      </c>
      <c r="H306">
        <v>7674460</v>
      </c>
      <c r="I306" t="s">
        <v>6625</v>
      </c>
      <c r="J306" t="s">
        <v>5971</v>
      </c>
      <c r="K306" t="s">
        <v>6580</v>
      </c>
      <c r="L306">
        <v>300</v>
      </c>
      <c r="M306">
        <v>300</v>
      </c>
      <c r="N306">
        <v>22</v>
      </c>
      <c r="O306">
        <v>39</v>
      </c>
      <c r="P306">
        <v>1300</v>
      </c>
      <c r="Q306" t="s">
        <v>5973</v>
      </c>
      <c r="R306" t="s">
        <v>137</v>
      </c>
      <c r="S306">
        <v>24.279</v>
      </c>
      <c r="T306">
        <v>9.75</v>
      </c>
      <c r="U306">
        <v>10</v>
      </c>
      <c r="V306">
        <v>1.958</v>
      </c>
      <c r="W306">
        <v>26.236999999999998</v>
      </c>
      <c r="X306">
        <v>562</v>
      </c>
      <c r="Y306">
        <v>1080</v>
      </c>
      <c r="Z306">
        <v>0.90900000000000003</v>
      </c>
      <c r="AA306">
        <v>0.90900000000000003</v>
      </c>
      <c r="AB306">
        <v>0.94299999999999995</v>
      </c>
      <c r="AC306">
        <v>1</v>
      </c>
      <c r="AD306">
        <v>0.90700000000000003</v>
      </c>
      <c r="AE306">
        <v>0.85799999999999998</v>
      </c>
      <c r="AF306">
        <v>0.85799999999999998</v>
      </c>
      <c r="AG306">
        <v>0.89</v>
      </c>
      <c r="AH306">
        <v>1</v>
      </c>
      <c r="AI306">
        <v>0.85599999999999998</v>
      </c>
      <c r="AJ306">
        <v>3</v>
      </c>
    </row>
    <row r="307" spans="1:36">
      <c r="A307">
        <v>3</v>
      </c>
      <c r="B307" t="s">
        <v>6626</v>
      </c>
      <c r="C307" t="s">
        <v>6627</v>
      </c>
      <c r="D307" t="s">
        <v>6628</v>
      </c>
      <c r="E307" t="s">
        <v>6629</v>
      </c>
      <c r="F307" t="s">
        <v>5969</v>
      </c>
      <c r="G307" t="s">
        <v>4362</v>
      </c>
      <c r="H307">
        <v>7674461</v>
      </c>
      <c r="I307" t="s">
        <v>6630</v>
      </c>
      <c r="J307" t="s">
        <v>5971</v>
      </c>
      <c r="K307" t="s">
        <v>6580</v>
      </c>
      <c r="L307">
        <v>300</v>
      </c>
      <c r="M307">
        <v>300</v>
      </c>
      <c r="N307">
        <v>22</v>
      </c>
      <c r="O307">
        <v>42</v>
      </c>
      <c r="P307">
        <v>1400</v>
      </c>
      <c r="Q307" t="s">
        <v>5973</v>
      </c>
      <c r="R307" t="s">
        <v>137</v>
      </c>
      <c r="S307">
        <v>25.992999999999999</v>
      </c>
      <c r="T307">
        <v>9.75</v>
      </c>
      <c r="U307">
        <v>10</v>
      </c>
      <c r="V307">
        <v>2.0059999999999998</v>
      </c>
      <c r="W307">
        <v>27.998999999999999</v>
      </c>
      <c r="X307">
        <v>605</v>
      </c>
      <c r="Y307">
        <v>1163</v>
      </c>
      <c r="Z307">
        <v>0.97</v>
      </c>
      <c r="AA307">
        <v>0.97</v>
      </c>
      <c r="AB307">
        <v>0.96599999999999997</v>
      </c>
      <c r="AC307">
        <v>1</v>
      </c>
      <c r="AD307">
        <v>0.97099999999999997</v>
      </c>
      <c r="AE307">
        <v>0.85</v>
      </c>
      <c r="AF307">
        <v>0.85</v>
      </c>
      <c r="AG307">
        <v>0.84699999999999998</v>
      </c>
      <c r="AH307">
        <v>1</v>
      </c>
      <c r="AI307">
        <v>0.85099999999999998</v>
      </c>
      <c r="AJ307">
        <v>3</v>
      </c>
    </row>
    <row r="308" spans="1:36">
      <c r="A308">
        <v>3</v>
      </c>
      <c r="B308" t="s">
        <v>6631</v>
      </c>
      <c r="C308" t="s">
        <v>6632</v>
      </c>
      <c r="D308" t="s">
        <v>6633</v>
      </c>
      <c r="E308" t="s">
        <v>6634</v>
      </c>
      <c r="F308" t="s">
        <v>5969</v>
      </c>
      <c r="G308" t="s">
        <v>4362</v>
      </c>
      <c r="H308">
        <v>7674469</v>
      </c>
      <c r="I308" t="s">
        <v>6635</v>
      </c>
      <c r="J308" t="s">
        <v>5971</v>
      </c>
      <c r="K308" t="s">
        <v>6580</v>
      </c>
      <c r="L308">
        <v>400</v>
      </c>
      <c r="M308">
        <v>400</v>
      </c>
      <c r="N308">
        <v>22</v>
      </c>
      <c r="O308">
        <v>12</v>
      </c>
      <c r="P308">
        <v>400</v>
      </c>
      <c r="Q308" t="s">
        <v>5973</v>
      </c>
      <c r="R308" t="s">
        <v>137</v>
      </c>
      <c r="S308">
        <v>11.253</v>
      </c>
      <c r="T308">
        <v>9.75</v>
      </c>
      <c r="U308">
        <v>40</v>
      </c>
      <c r="V308">
        <v>0.84899999999999998</v>
      </c>
      <c r="W308">
        <v>12.102</v>
      </c>
      <c r="X308">
        <v>220</v>
      </c>
      <c r="Y308">
        <v>425</v>
      </c>
      <c r="Z308">
        <v>0.41899999999999998</v>
      </c>
      <c r="AA308">
        <v>0.41899999999999998</v>
      </c>
      <c r="AB308">
        <v>0.40899999999999997</v>
      </c>
      <c r="AC308">
        <v>1</v>
      </c>
      <c r="AD308">
        <v>0.42</v>
      </c>
      <c r="AE308">
        <v>1.006</v>
      </c>
      <c r="AF308">
        <v>1.006</v>
      </c>
      <c r="AG308">
        <v>0.98099999999999998</v>
      </c>
      <c r="AH308">
        <v>1</v>
      </c>
      <c r="AI308">
        <v>1.008</v>
      </c>
      <c r="AJ308">
        <v>3</v>
      </c>
    </row>
    <row r="309" spans="1:36">
      <c r="A309">
        <v>3</v>
      </c>
      <c r="B309" t="s">
        <v>6636</v>
      </c>
      <c r="C309" t="s">
        <v>6637</v>
      </c>
      <c r="D309" t="s">
        <v>6638</v>
      </c>
      <c r="E309" t="s">
        <v>6639</v>
      </c>
      <c r="F309" t="s">
        <v>5969</v>
      </c>
      <c r="G309" t="s">
        <v>4362</v>
      </c>
      <c r="H309">
        <v>7674470</v>
      </c>
      <c r="I309" t="s">
        <v>6640</v>
      </c>
      <c r="J309" t="s">
        <v>5971</v>
      </c>
      <c r="K309" t="s">
        <v>6580</v>
      </c>
      <c r="L309">
        <v>400</v>
      </c>
      <c r="M309">
        <v>400</v>
      </c>
      <c r="N309">
        <v>22</v>
      </c>
      <c r="O309">
        <v>15</v>
      </c>
      <c r="P309">
        <v>500</v>
      </c>
      <c r="Q309" t="s">
        <v>5973</v>
      </c>
      <c r="R309" t="s">
        <v>137</v>
      </c>
      <c r="S309">
        <v>13.544</v>
      </c>
      <c r="T309">
        <v>11.25</v>
      </c>
      <c r="U309">
        <v>40</v>
      </c>
      <c r="V309">
        <v>0.94499999999999995</v>
      </c>
      <c r="W309">
        <v>14.489000000000001</v>
      </c>
      <c r="X309">
        <v>275</v>
      </c>
      <c r="Y309">
        <v>531</v>
      </c>
      <c r="Z309">
        <v>0.502</v>
      </c>
      <c r="AA309">
        <v>0.502</v>
      </c>
      <c r="AB309">
        <v>0.45500000000000002</v>
      </c>
      <c r="AC309">
        <v>1</v>
      </c>
      <c r="AD309">
        <v>0.50600000000000001</v>
      </c>
      <c r="AE309">
        <v>0.96399999999999997</v>
      </c>
      <c r="AF309">
        <v>0.96399999999999997</v>
      </c>
      <c r="AG309">
        <v>0.873</v>
      </c>
      <c r="AH309">
        <v>1</v>
      </c>
      <c r="AI309">
        <v>0.97099999999999997</v>
      </c>
      <c r="AJ309">
        <v>3</v>
      </c>
    </row>
    <row r="310" spans="1:36">
      <c r="A310">
        <v>3</v>
      </c>
      <c r="B310" t="s">
        <v>6641</v>
      </c>
      <c r="C310" t="s">
        <v>6642</v>
      </c>
      <c r="D310" t="s">
        <v>6643</v>
      </c>
      <c r="E310" t="s">
        <v>6644</v>
      </c>
      <c r="F310" t="s">
        <v>5969</v>
      </c>
      <c r="G310" t="s">
        <v>4362</v>
      </c>
      <c r="H310">
        <v>7674471</v>
      </c>
      <c r="I310" t="s">
        <v>6645</v>
      </c>
      <c r="J310" t="s">
        <v>5971</v>
      </c>
      <c r="K310" t="s">
        <v>6580</v>
      </c>
      <c r="L310">
        <v>400</v>
      </c>
      <c r="M310">
        <v>400</v>
      </c>
      <c r="N310">
        <v>22</v>
      </c>
      <c r="O310">
        <v>18</v>
      </c>
      <c r="P310">
        <v>600</v>
      </c>
      <c r="Q310" t="s">
        <v>5973</v>
      </c>
      <c r="R310" t="s">
        <v>137</v>
      </c>
      <c r="S310">
        <v>15.835000000000001</v>
      </c>
      <c r="T310">
        <v>12.75</v>
      </c>
      <c r="U310">
        <v>20</v>
      </c>
      <c r="V310">
        <v>1.359</v>
      </c>
      <c r="W310">
        <v>17.195</v>
      </c>
      <c r="X310">
        <v>329</v>
      </c>
      <c r="Y310">
        <v>637</v>
      </c>
      <c r="Z310">
        <v>0.59599999999999997</v>
      </c>
      <c r="AA310">
        <v>0.59599999999999997</v>
      </c>
      <c r="AB310">
        <v>0.65500000000000003</v>
      </c>
      <c r="AC310">
        <v>1</v>
      </c>
      <c r="AD310">
        <v>0.59099999999999997</v>
      </c>
      <c r="AE310">
        <v>0.95299999999999996</v>
      </c>
      <c r="AF310">
        <v>0.95299999999999996</v>
      </c>
      <c r="AG310">
        <v>1.048</v>
      </c>
      <c r="AH310">
        <v>1</v>
      </c>
      <c r="AI310">
        <v>0.94599999999999995</v>
      </c>
      <c r="AJ310">
        <v>3</v>
      </c>
    </row>
    <row r="311" spans="1:36">
      <c r="A311">
        <v>3</v>
      </c>
      <c r="B311" t="s">
        <v>6646</v>
      </c>
      <c r="C311" t="s">
        <v>6647</v>
      </c>
      <c r="D311" t="s">
        <v>6648</v>
      </c>
      <c r="E311" t="s">
        <v>6649</v>
      </c>
      <c r="F311" t="s">
        <v>5969</v>
      </c>
      <c r="G311" t="s">
        <v>4362</v>
      </c>
      <c r="H311">
        <v>7674472</v>
      </c>
      <c r="I311" t="s">
        <v>6650</v>
      </c>
      <c r="J311" t="s">
        <v>5971</v>
      </c>
      <c r="K311" t="s">
        <v>6580</v>
      </c>
      <c r="L311">
        <v>400</v>
      </c>
      <c r="M311">
        <v>400</v>
      </c>
      <c r="N311">
        <v>22</v>
      </c>
      <c r="O311">
        <v>21</v>
      </c>
      <c r="P311">
        <v>700</v>
      </c>
      <c r="Q311" t="s">
        <v>5973</v>
      </c>
      <c r="R311" t="s">
        <v>137</v>
      </c>
      <c r="S311">
        <v>18.126000000000001</v>
      </c>
      <c r="T311">
        <v>9.75</v>
      </c>
      <c r="U311">
        <v>20</v>
      </c>
      <c r="V311">
        <v>1.268</v>
      </c>
      <c r="W311">
        <v>19.393999999999998</v>
      </c>
      <c r="X311">
        <v>384</v>
      </c>
      <c r="Y311">
        <v>743</v>
      </c>
      <c r="Z311">
        <v>0.67200000000000004</v>
      </c>
      <c r="AA311">
        <v>0.67200000000000004</v>
      </c>
      <c r="AB311">
        <v>0.61099999999999999</v>
      </c>
      <c r="AC311">
        <v>1</v>
      </c>
      <c r="AD311">
        <v>0.67700000000000005</v>
      </c>
      <c r="AE311">
        <v>0.92200000000000004</v>
      </c>
      <c r="AF311">
        <v>0.92200000000000004</v>
      </c>
      <c r="AG311">
        <v>0.83699999999999997</v>
      </c>
      <c r="AH311">
        <v>1</v>
      </c>
      <c r="AI311">
        <v>0.92800000000000005</v>
      </c>
      <c r="AJ311">
        <v>3</v>
      </c>
    </row>
    <row r="312" spans="1:36">
      <c r="A312">
        <v>3</v>
      </c>
      <c r="B312" t="s">
        <v>6651</v>
      </c>
      <c r="C312" t="s">
        <v>6652</v>
      </c>
      <c r="D312" t="s">
        <v>6653</v>
      </c>
      <c r="E312" t="s">
        <v>6654</v>
      </c>
      <c r="F312" t="s">
        <v>5969</v>
      </c>
      <c r="G312" t="s">
        <v>4362</v>
      </c>
      <c r="H312">
        <v>7674473</v>
      </c>
      <c r="I312" t="s">
        <v>6655</v>
      </c>
      <c r="J312" t="s">
        <v>5971</v>
      </c>
      <c r="K312" t="s">
        <v>6580</v>
      </c>
      <c r="L312">
        <v>400</v>
      </c>
      <c r="M312">
        <v>400</v>
      </c>
      <c r="N312">
        <v>22</v>
      </c>
      <c r="O312">
        <v>24</v>
      </c>
      <c r="P312">
        <v>800</v>
      </c>
      <c r="Q312" t="s">
        <v>5973</v>
      </c>
      <c r="R312" t="s">
        <v>137</v>
      </c>
      <c r="S312">
        <v>20.498000000000001</v>
      </c>
      <c r="T312">
        <v>9.75</v>
      </c>
      <c r="U312">
        <v>10</v>
      </c>
      <c r="V312">
        <v>1.8129999999999999</v>
      </c>
      <c r="W312">
        <v>22.311</v>
      </c>
      <c r="X312">
        <v>439</v>
      </c>
      <c r="Y312">
        <v>850</v>
      </c>
      <c r="Z312">
        <v>0.77300000000000002</v>
      </c>
      <c r="AA312">
        <v>0.77300000000000002</v>
      </c>
      <c r="AB312">
        <v>0.874</v>
      </c>
      <c r="AC312">
        <v>1</v>
      </c>
      <c r="AD312">
        <v>0.76600000000000001</v>
      </c>
      <c r="AE312">
        <v>0.92700000000000005</v>
      </c>
      <c r="AF312">
        <v>0.92700000000000005</v>
      </c>
      <c r="AG312">
        <v>1.0469999999999999</v>
      </c>
      <c r="AH312">
        <v>1</v>
      </c>
      <c r="AI312">
        <v>0.91800000000000004</v>
      </c>
      <c r="AJ312">
        <v>3</v>
      </c>
    </row>
    <row r="313" spans="1:36">
      <c r="A313">
        <v>3</v>
      </c>
      <c r="B313" t="s">
        <v>6656</v>
      </c>
      <c r="C313" t="s">
        <v>6657</v>
      </c>
      <c r="D313" t="s">
        <v>6658</v>
      </c>
      <c r="E313" t="s">
        <v>6659</v>
      </c>
      <c r="F313" t="s">
        <v>5969</v>
      </c>
      <c r="G313" t="s">
        <v>4362</v>
      </c>
      <c r="H313">
        <v>7674474</v>
      </c>
      <c r="I313" t="s">
        <v>6660</v>
      </c>
      <c r="J313" t="s">
        <v>5971</v>
      </c>
      <c r="K313" t="s">
        <v>6580</v>
      </c>
      <c r="L313">
        <v>400</v>
      </c>
      <c r="M313">
        <v>400</v>
      </c>
      <c r="N313">
        <v>22</v>
      </c>
      <c r="O313">
        <v>27</v>
      </c>
      <c r="P313">
        <v>900</v>
      </c>
      <c r="Q313" t="s">
        <v>5973</v>
      </c>
      <c r="R313" t="s">
        <v>137</v>
      </c>
      <c r="S313">
        <v>22.789000000000001</v>
      </c>
      <c r="T313">
        <v>11.25</v>
      </c>
      <c r="U313">
        <v>10</v>
      </c>
      <c r="V313">
        <v>2.0209999999999999</v>
      </c>
      <c r="W313">
        <v>24.81</v>
      </c>
      <c r="X313">
        <v>494</v>
      </c>
      <c r="Y313">
        <v>956</v>
      </c>
      <c r="Z313">
        <v>0.86</v>
      </c>
      <c r="AA313">
        <v>0.86</v>
      </c>
      <c r="AB313">
        <v>0.97399999999999998</v>
      </c>
      <c r="AC313">
        <v>1</v>
      </c>
      <c r="AD313">
        <v>0.85099999999999998</v>
      </c>
      <c r="AE313">
        <v>0.91700000000000004</v>
      </c>
      <c r="AF313">
        <v>0.91700000000000004</v>
      </c>
      <c r="AG313">
        <v>1.038</v>
      </c>
      <c r="AH313">
        <v>1</v>
      </c>
      <c r="AI313">
        <v>0.90700000000000003</v>
      </c>
      <c r="AJ313">
        <v>3</v>
      </c>
    </row>
    <row r="314" spans="1:36">
      <c r="A314">
        <v>3</v>
      </c>
      <c r="B314" t="s">
        <v>6661</v>
      </c>
      <c r="C314" t="s">
        <v>6662</v>
      </c>
      <c r="D314" t="s">
        <v>6663</v>
      </c>
      <c r="E314" t="s">
        <v>6664</v>
      </c>
      <c r="F314" t="s">
        <v>5969</v>
      </c>
      <c r="G314" t="s">
        <v>4362</v>
      </c>
      <c r="H314">
        <v>7674475</v>
      </c>
      <c r="I314" t="s">
        <v>6665</v>
      </c>
      <c r="J314" t="s">
        <v>5971</v>
      </c>
      <c r="K314" t="s">
        <v>6580</v>
      </c>
      <c r="L314">
        <v>400</v>
      </c>
      <c r="M314">
        <v>400</v>
      </c>
      <c r="N314">
        <v>22</v>
      </c>
      <c r="O314">
        <v>30</v>
      </c>
      <c r="P314">
        <v>1000</v>
      </c>
      <c r="Q314" t="s">
        <v>5973</v>
      </c>
      <c r="R314" t="s">
        <v>137</v>
      </c>
      <c r="S314">
        <v>25.08</v>
      </c>
      <c r="T314">
        <v>11.25</v>
      </c>
      <c r="U314">
        <v>10</v>
      </c>
      <c r="V314">
        <v>2.08</v>
      </c>
      <c r="W314">
        <v>27.158999999999999</v>
      </c>
      <c r="X314">
        <v>549</v>
      </c>
      <c r="Y314">
        <v>1062</v>
      </c>
      <c r="Z314">
        <v>0.94099999999999995</v>
      </c>
      <c r="AA314">
        <v>0.94099999999999995</v>
      </c>
      <c r="AB314">
        <v>1.002</v>
      </c>
      <c r="AC314">
        <v>1</v>
      </c>
      <c r="AD314">
        <v>0.93700000000000006</v>
      </c>
      <c r="AE314">
        <v>0.90300000000000002</v>
      </c>
      <c r="AF314">
        <v>0.90300000000000002</v>
      </c>
      <c r="AG314">
        <v>0.96099999999999997</v>
      </c>
      <c r="AH314">
        <v>1</v>
      </c>
      <c r="AI314">
        <v>0.89900000000000002</v>
      </c>
      <c r="AJ314">
        <v>3</v>
      </c>
    </row>
    <row r="315" spans="1:36">
      <c r="A315">
        <v>3</v>
      </c>
      <c r="B315" t="s">
        <v>6666</v>
      </c>
      <c r="C315" t="s">
        <v>6667</v>
      </c>
      <c r="D315" t="s">
        <v>6668</v>
      </c>
      <c r="E315" t="s">
        <v>6669</v>
      </c>
      <c r="F315" t="s">
        <v>5969</v>
      </c>
      <c r="G315" t="s">
        <v>4362</v>
      </c>
      <c r="H315">
        <v>7674476</v>
      </c>
      <c r="I315" t="s">
        <v>6670</v>
      </c>
      <c r="J315" t="s">
        <v>5971</v>
      </c>
      <c r="K315" t="s">
        <v>6580</v>
      </c>
      <c r="L315">
        <v>400</v>
      </c>
      <c r="M315">
        <v>400</v>
      </c>
      <c r="N315">
        <v>22</v>
      </c>
      <c r="O315">
        <v>33</v>
      </c>
      <c r="P315">
        <v>1100</v>
      </c>
      <c r="Q315" t="s">
        <v>5973</v>
      </c>
      <c r="R315" t="s">
        <v>137</v>
      </c>
      <c r="S315">
        <v>27.370999999999999</v>
      </c>
      <c r="T315">
        <v>12.75</v>
      </c>
      <c r="U315">
        <v>10</v>
      </c>
      <c r="V315">
        <v>2.2879999999999998</v>
      </c>
      <c r="W315">
        <v>29.658999999999999</v>
      </c>
      <c r="X315">
        <v>604</v>
      </c>
      <c r="Y315">
        <v>1168</v>
      </c>
      <c r="Z315">
        <v>1.028</v>
      </c>
      <c r="AA315">
        <v>1.028</v>
      </c>
      <c r="AB315">
        <v>1.1020000000000001</v>
      </c>
      <c r="AC315">
        <v>1</v>
      </c>
      <c r="AD315">
        <v>1.022</v>
      </c>
      <c r="AE315">
        <v>0.89700000000000002</v>
      </c>
      <c r="AF315">
        <v>0.89700000000000002</v>
      </c>
      <c r="AG315">
        <v>0.96199999999999997</v>
      </c>
      <c r="AH315">
        <v>1</v>
      </c>
      <c r="AI315">
        <v>0.89200000000000002</v>
      </c>
      <c r="AJ315">
        <v>3</v>
      </c>
    </row>
    <row r="316" spans="1:36">
      <c r="A316">
        <v>3</v>
      </c>
      <c r="B316" t="s">
        <v>6671</v>
      </c>
      <c r="C316" t="s">
        <v>6672</v>
      </c>
      <c r="D316" t="s">
        <v>6673</v>
      </c>
      <c r="E316" t="s">
        <v>6674</v>
      </c>
      <c r="F316" t="s">
        <v>5969</v>
      </c>
      <c r="G316" t="s">
        <v>4362</v>
      </c>
      <c r="H316">
        <v>7674477</v>
      </c>
      <c r="I316" t="s">
        <v>6675</v>
      </c>
      <c r="J316" t="s">
        <v>5971</v>
      </c>
      <c r="K316" t="s">
        <v>6580</v>
      </c>
      <c r="L316">
        <v>400</v>
      </c>
      <c r="M316">
        <v>400</v>
      </c>
      <c r="N316">
        <v>22</v>
      </c>
      <c r="O316">
        <v>36</v>
      </c>
      <c r="P316">
        <v>1200</v>
      </c>
      <c r="Q316" t="s">
        <v>5973</v>
      </c>
      <c r="R316" t="s">
        <v>137</v>
      </c>
      <c r="S316">
        <v>29.661999999999999</v>
      </c>
      <c r="T316">
        <v>12.75</v>
      </c>
      <c r="U316">
        <v>10</v>
      </c>
      <c r="V316">
        <v>2.3460000000000001</v>
      </c>
      <c r="W316">
        <v>32.008000000000003</v>
      </c>
      <c r="X316">
        <v>659</v>
      </c>
      <c r="Y316">
        <v>1274</v>
      </c>
      <c r="Z316">
        <v>1.109</v>
      </c>
      <c r="AA316">
        <v>1.109</v>
      </c>
      <c r="AB316">
        <v>1.1299999999999999</v>
      </c>
      <c r="AC316">
        <v>1</v>
      </c>
      <c r="AD316">
        <v>1.1080000000000001</v>
      </c>
      <c r="AE316">
        <v>0.88700000000000001</v>
      </c>
      <c r="AF316">
        <v>0.88700000000000001</v>
      </c>
      <c r="AG316">
        <v>0.90400000000000003</v>
      </c>
      <c r="AH316">
        <v>1</v>
      </c>
      <c r="AI316">
        <v>0.88600000000000001</v>
      </c>
      <c r="AJ316">
        <v>3</v>
      </c>
    </row>
    <row r="317" spans="1:36">
      <c r="A317">
        <v>3</v>
      </c>
      <c r="B317" t="s">
        <v>6676</v>
      </c>
      <c r="C317" t="s">
        <v>6677</v>
      </c>
      <c r="D317" t="s">
        <v>6678</v>
      </c>
      <c r="E317" t="s">
        <v>6679</v>
      </c>
      <c r="F317" t="s">
        <v>5969</v>
      </c>
      <c r="G317" t="s">
        <v>4362</v>
      </c>
      <c r="H317">
        <v>7674478</v>
      </c>
      <c r="I317" t="s">
        <v>6680</v>
      </c>
      <c r="J317" t="s">
        <v>5971</v>
      </c>
      <c r="K317" t="s">
        <v>6580</v>
      </c>
      <c r="L317">
        <v>400</v>
      </c>
      <c r="M317">
        <v>400</v>
      </c>
      <c r="N317">
        <v>22</v>
      </c>
      <c r="O317">
        <v>39</v>
      </c>
      <c r="P317">
        <v>1300</v>
      </c>
      <c r="Q317" t="s">
        <v>5973</v>
      </c>
      <c r="R317" t="s">
        <v>137</v>
      </c>
      <c r="S317">
        <v>31.952999999999999</v>
      </c>
      <c r="T317">
        <v>14.25</v>
      </c>
      <c r="U317">
        <v>10</v>
      </c>
      <c r="V317">
        <v>2.5539999999999998</v>
      </c>
      <c r="W317">
        <v>34.506999999999998</v>
      </c>
      <c r="X317">
        <v>714</v>
      </c>
      <c r="Y317">
        <v>1381</v>
      </c>
      <c r="Z317">
        <v>1.196</v>
      </c>
      <c r="AA317">
        <v>1.196</v>
      </c>
      <c r="AB317">
        <v>1.2310000000000001</v>
      </c>
      <c r="AC317">
        <v>1</v>
      </c>
      <c r="AD317">
        <v>1.1930000000000001</v>
      </c>
      <c r="AE317">
        <v>0.88300000000000001</v>
      </c>
      <c r="AF317">
        <v>0.88300000000000001</v>
      </c>
      <c r="AG317">
        <v>0.90800000000000003</v>
      </c>
      <c r="AH317">
        <v>1</v>
      </c>
      <c r="AI317">
        <v>0.88100000000000001</v>
      </c>
      <c r="AJ317">
        <v>3</v>
      </c>
    </row>
    <row r="318" spans="1:36">
      <c r="A318">
        <v>3</v>
      </c>
      <c r="B318" t="s">
        <v>6681</v>
      </c>
      <c r="C318" t="s">
        <v>6682</v>
      </c>
      <c r="D318" t="s">
        <v>6683</v>
      </c>
      <c r="E318" t="s">
        <v>6684</v>
      </c>
      <c r="F318" t="s">
        <v>5969</v>
      </c>
      <c r="G318" t="s">
        <v>4362</v>
      </c>
      <c r="H318">
        <v>7674479</v>
      </c>
      <c r="I318" t="s">
        <v>6685</v>
      </c>
      <c r="J318" t="s">
        <v>5971</v>
      </c>
      <c r="K318" t="s">
        <v>6580</v>
      </c>
      <c r="L318">
        <v>400</v>
      </c>
      <c r="M318">
        <v>400</v>
      </c>
      <c r="N318">
        <v>22</v>
      </c>
      <c r="O318">
        <v>42</v>
      </c>
      <c r="P318">
        <v>1400</v>
      </c>
      <c r="Q318" t="s">
        <v>5973</v>
      </c>
      <c r="R318" t="s">
        <v>137</v>
      </c>
      <c r="S318">
        <v>34.244</v>
      </c>
      <c r="T318">
        <v>14.25</v>
      </c>
      <c r="U318">
        <v>10</v>
      </c>
      <c r="V318">
        <v>2.613</v>
      </c>
      <c r="W318">
        <v>36.856999999999999</v>
      </c>
      <c r="X318">
        <v>769</v>
      </c>
      <c r="Y318">
        <v>1487</v>
      </c>
      <c r="Z318">
        <v>1.2769999999999999</v>
      </c>
      <c r="AA318">
        <v>1.2769999999999999</v>
      </c>
      <c r="AB318">
        <v>1.2589999999999999</v>
      </c>
      <c r="AC318">
        <v>1</v>
      </c>
      <c r="AD318">
        <v>1.2789999999999999</v>
      </c>
      <c r="AE318">
        <v>0.875</v>
      </c>
      <c r="AF318">
        <v>0.875</v>
      </c>
      <c r="AG318">
        <v>0.86199999999999999</v>
      </c>
      <c r="AH318">
        <v>1</v>
      </c>
      <c r="AI318">
        <v>0.876</v>
      </c>
      <c r="AJ318">
        <v>3</v>
      </c>
    </row>
    <row r="319" spans="1:36">
      <c r="A319">
        <v>3</v>
      </c>
      <c r="B319" t="s">
        <v>6686</v>
      </c>
      <c r="C319" t="s">
        <v>6687</v>
      </c>
      <c r="D319" t="s">
        <v>6688</v>
      </c>
      <c r="E319" t="s">
        <v>6689</v>
      </c>
      <c r="F319" t="s">
        <v>5969</v>
      </c>
      <c r="G319" t="s">
        <v>4362</v>
      </c>
      <c r="H319">
        <v>7674480</v>
      </c>
      <c r="I319" t="s">
        <v>6690</v>
      </c>
      <c r="J319" t="s">
        <v>5971</v>
      </c>
      <c r="K319" t="s">
        <v>6580</v>
      </c>
      <c r="L319">
        <v>500</v>
      </c>
      <c r="M319">
        <v>500</v>
      </c>
      <c r="N319">
        <v>22</v>
      </c>
      <c r="O319">
        <v>12</v>
      </c>
      <c r="P319">
        <v>400</v>
      </c>
      <c r="Q319" t="s">
        <v>5973</v>
      </c>
      <c r="R319" t="s">
        <v>137</v>
      </c>
      <c r="S319">
        <v>13.759</v>
      </c>
      <c r="T319">
        <v>6.75</v>
      </c>
      <c r="U319">
        <v>10</v>
      </c>
      <c r="V319">
        <v>1.333</v>
      </c>
      <c r="W319">
        <v>15.092000000000001</v>
      </c>
      <c r="X319">
        <v>266</v>
      </c>
      <c r="Y319">
        <v>518</v>
      </c>
      <c r="Z319">
        <v>0.52300000000000002</v>
      </c>
      <c r="AA319">
        <v>0.52300000000000002</v>
      </c>
      <c r="AB319">
        <v>0.64200000000000002</v>
      </c>
      <c r="AC319">
        <v>1</v>
      </c>
      <c r="AD319">
        <v>0.51400000000000001</v>
      </c>
      <c r="AE319">
        <v>1.0289999999999999</v>
      </c>
      <c r="AF319">
        <v>1.0289999999999999</v>
      </c>
      <c r="AG319">
        <v>1.264</v>
      </c>
      <c r="AH319">
        <v>1</v>
      </c>
      <c r="AI319">
        <v>1.0109999999999999</v>
      </c>
      <c r="AJ319">
        <v>3</v>
      </c>
    </row>
    <row r="320" spans="1:36">
      <c r="A320">
        <v>3</v>
      </c>
      <c r="B320" t="s">
        <v>6691</v>
      </c>
      <c r="C320" t="s">
        <v>6692</v>
      </c>
      <c r="D320" t="s">
        <v>6693</v>
      </c>
      <c r="E320" t="s">
        <v>6694</v>
      </c>
      <c r="F320" t="s">
        <v>5969</v>
      </c>
      <c r="G320" t="s">
        <v>4362</v>
      </c>
      <c r="H320">
        <v>7674481</v>
      </c>
      <c r="I320" t="s">
        <v>6695</v>
      </c>
      <c r="J320" t="s">
        <v>5971</v>
      </c>
      <c r="K320" t="s">
        <v>6580</v>
      </c>
      <c r="L320">
        <v>500</v>
      </c>
      <c r="M320">
        <v>500</v>
      </c>
      <c r="N320">
        <v>22</v>
      </c>
      <c r="O320">
        <v>15</v>
      </c>
      <c r="P320">
        <v>500</v>
      </c>
      <c r="Q320" t="s">
        <v>5973</v>
      </c>
      <c r="R320" t="s">
        <v>137</v>
      </c>
      <c r="S320">
        <v>16.632000000000001</v>
      </c>
      <c r="T320">
        <v>7.5</v>
      </c>
      <c r="U320">
        <v>10</v>
      </c>
      <c r="V320">
        <v>1.4770000000000001</v>
      </c>
      <c r="W320">
        <v>18.109000000000002</v>
      </c>
      <c r="X320">
        <v>333</v>
      </c>
      <c r="Y320">
        <v>648</v>
      </c>
      <c r="Z320">
        <v>0.628</v>
      </c>
      <c r="AA320">
        <v>0.628</v>
      </c>
      <c r="AB320">
        <v>0.71199999999999997</v>
      </c>
      <c r="AC320">
        <v>1</v>
      </c>
      <c r="AD320">
        <v>0.621</v>
      </c>
      <c r="AE320">
        <v>0.98699999999999999</v>
      </c>
      <c r="AF320">
        <v>0.98699999999999999</v>
      </c>
      <c r="AG320">
        <v>1.119</v>
      </c>
      <c r="AH320">
        <v>1</v>
      </c>
      <c r="AI320">
        <v>0.97699999999999998</v>
      </c>
      <c r="AJ320">
        <v>3</v>
      </c>
    </row>
    <row r="321" spans="1:36">
      <c r="A321">
        <v>3</v>
      </c>
      <c r="B321" t="s">
        <v>6696</v>
      </c>
      <c r="C321" t="s">
        <v>6697</v>
      </c>
      <c r="D321" t="s">
        <v>6698</v>
      </c>
      <c r="E321" t="s">
        <v>6699</v>
      </c>
      <c r="F321" t="s">
        <v>5969</v>
      </c>
      <c r="G321" t="s">
        <v>4362</v>
      </c>
      <c r="H321">
        <v>7674482</v>
      </c>
      <c r="I321" t="s">
        <v>6700</v>
      </c>
      <c r="J321" t="s">
        <v>5971</v>
      </c>
      <c r="K321" t="s">
        <v>6580</v>
      </c>
      <c r="L321">
        <v>500</v>
      </c>
      <c r="M321">
        <v>500</v>
      </c>
      <c r="N321">
        <v>22</v>
      </c>
      <c r="O321">
        <v>18</v>
      </c>
      <c r="P321">
        <v>600</v>
      </c>
      <c r="Q321" t="s">
        <v>5973</v>
      </c>
      <c r="R321" t="s">
        <v>137</v>
      </c>
      <c r="S321">
        <v>19.504999999999999</v>
      </c>
      <c r="T321">
        <v>8.25</v>
      </c>
      <c r="U321">
        <v>10</v>
      </c>
      <c r="V321">
        <v>1.621</v>
      </c>
      <c r="W321">
        <v>21.126000000000001</v>
      </c>
      <c r="X321">
        <v>400</v>
      </c>
      <c r="Y321">
        <v>778</v>
      </c>
      <c r="Z321">
        <v>0.73199999999999998</v>
      </c>
      <c r="AA321">
        <v>0.73199999999999998</v>
      </c>
      <c r="AB321">
        <v>0.78100000000000003</v>
      </c>
      <c r="AC321">
        <v>1</v>
      </c>
      <c r="AD321">
        <v>0.72799999999999998</v>
      </c>
      <c r="AE321">
        <v>0.95899999999999996</v>
      </c>
      <c r="AF321">
        <v>0.95899999999999996</v>
      </c>
      <c r="AG321">
        <v>1.0229999999999999</v>
      </c>
      <c r="AH321">
        <v>1</v>
      </c>
      <c r="AI321">
        <v>0.95399999999999996</v>
      </c>
      <c r="AJ321">
        <v>3</v>
      </c>
    </row>
    <row r="322" spans="1:36">
      <c r="A322">
        <v>3</v>
      </c>
      <c r="B322" t="s">
        <v>6701</v>
      </c>
      <c r="C322" t="s">
        <v>6702</v>
      </c>
      <c r="D322" t="s">
        <v>6703</v>
      </c>
      <c r="E322" t="s">
        <v>6704</v>
      </c>
      <c r="F322" t="s">
        <v>5969</v>
      </c>
      <c r="G322" t="s">
        <v>4362</v>
      </c>
      <c r="H322">
        <v>7674492</v>
      </c>
      <c r="I322" t="s">
        <v>6705</v>
      </c>
      <c r="J322" t="s">
        <v>5971</v>
      </c>
      <c r="K322" t="s">
        <v>6580</v>
      </c>
      <c r="L322">
        <v>500</v>
      </c>
      <c r="M322">
        <v>500</v>
      </c>
      <c r="N322">
        <v>22</v>
      </c>
      <c r="O322">
        <v>21</v>
      </c>
      <c r="P322">
        <v>700</v>
      </c>
      <c r="Q322" t="s">
        <v>5973</v>
      </c>
      <c r="R322" t="s">
        <v>137</v>
      </c>
      <c r="S322">
        <v>22.378</v>
      </c>
      <c r="T322">
        <v>6.75</v>
      </c>
      <c r="U322">
        <v>10</v>
      </c>
      <c r="V322">
        <v>1.54</v>
      </c>
      <c r="W322">
        <v>23.917999999999999</v>
      </c>
      <c r="X322">
        <v>466</v>
      </c>
      <c r="Y322">
        <v>907</v>
      </c>
      <c r="Z322">
        <v>0.82899999999999996</v>
      </c>
      <c r="AA322">
        <v>0.82899999999999996</v>
      </c>
      <c r="AB322">
        <v>0.74199999999999999</v>
      </c>
      <c r="AC322">
        <v>1</v>
      </c>
      <c r="AD322">
        <v>0.83599999999999997</v>
      </c>
      <c r="AE322">
        <v>0.93100000000000005</v>
      </c>
      <c r="AF322">
        <v>0.93100000000000005</v>
      </c>
      <c r="AG322">
        <v>0.83299999999999996</v>
      </c>
      <c r="AH322">
        <v>1</v>
      </c>
      <c r="AI322">
        <v>0.93899999999999995</v>
      </c>
      <c r="AJ322">
        <v>3</v>
      </c>
    </row>
    <row r="323" spans="1:36">
      <c r="A323">
        <v>3</v>
      </c>
      <c r="B323" t="s">
        <v>6706</v>
      </c>
      <c r="C323" t="s">
        <v>6707</v>
      </c>
      <c r="D323" t="s">
        <v>6708</v>
      </c>
      <c r="E323" t="s">
        <v>6709</v>
      </c>
      <c r="F323" t="s">
        <v>5969</v>
      </c>
      <c r="G323" t="s">
        <v>4362</v>
      </c>
      <c r="H323">
        <v>7674493</v>
      </c>
      <c r="I323" t="s">
        <v>6710</v>
      </c>
      <c r="J323" t="s">
        <v>5971</v>
      </c>
      <c r="K323" t="s">
        <v>6580</v>
      </c>
      <c r="L323">
        <v>500</v>
      </c>
      <c r="M323">
        <v>500</v>
      </c>
      <c r="N323">
        <v>22</v>
      </c>
      <c r="O323">
        <v>24</v>
      </c>
      <c r="P323">
        <v>800</v>
      </c>
      <c r="Q323" t="s">
        <v>5973</v>
      </c>
      <c r="R323" t="s">
        <v>137</v>
      </c>
      <c r="S323">
        <v>25.331</v>
      </c>
      <c r="T323">
        <v>6.75</v>
      </c>
      <c r="U323">
        <v>10</v>
      </c>
      <c r="V323">
        <v>1.6080000000000001</v>
      </c>
      <c r="W323">
        <v>26.94</v>
      </c>
      <c r="X323">
        <v>533</v>
      </c>
      <c r="Y323">
        <v>1037</v>
      </c>
      <c r="Z323">
        <v>0.93400000000000005</v>
      </c>
      <c r="AA323">
        <v>0.93400000000000005</v>
      </c>
      <c r="AB323">
        <v>0.77500000000000002</v>
      </c>
      <c r="AC323">
        <v>1</v>
      </c>
      <c r="AD323">
        <v>0.94599999999999995</v>
      </c>
      <c r="AE323">
        <v>0.91800000000000004</v>
      </c>
      <c r="AF323">
        <v>0.91800000000000004</v>
      </c>
      <c r="AG323">
        <v>0.76100000000000001</v>
      </c>
      <c r="AH323">
        <v>1</v>
      </c>
      <c r="AI323">
        <v>0.93</v>
      </c>
      <c r="AJ323">
        <v>3</v>
      </c>
    </row>
    <row r="324" spans="1:36">
      <c r="A324">
        <v>3</v>
      </c>
      <c r="B324" t="s">
        <v>6711</v>
      </c>
      <c r="C324" t="s">
        <v>6712</v>
      </c>
      <c r="D324" t="s">
        <v>6713</v>
      </c>
      <c r="E324" t="s">
        <v>6714</v>
      </c>
      <c r="F324" t="s">
        <v>5969</v>
      </c>
      <c r="G324" t="s">
        <v>4362</v>
      </c>
      <c r="H324">
        <v>7674495</v>
      </c>
      <c r="I324" t="s">
        <v>6715</v>
      </c>
      <c r="J324" t="s">
        <v>5971</v>
      </c>
      <c r="K324" t="s">
        <v>6580</v>
      </c>
      <c r="L324">
        <v>500</v>
      </c>
      <c r="M324">
        <v>500</v>
      </c>
      <c r="N324">
        <v>22</v>
      </c>
      <c r="O324">
        <v>27</v>
      </c>
      <c r="P324">
        <v>900</v>
      </c>
      <c r="Q324" t="s">
        <v>5973</v>
      </c>
      <c r="R324" t="s">
        <v>137</v>
      </c>
      <c r="S324">
        <v>28.204999999999998</v>
      </c>
      <c r="T324">
        <v>7.5</v>
      </c>
      <c r="U324">
        <v>10</v>
      </c>
      <c r="V324">
        <v>1.752</v>
      </c>
      <c r="W324">
        <v>29.957000000000001</v>
      </c>
      <c r="X324">
        <v>599</v>
      </c>
      <c r="Y324">
        <v>1166</v>
      </c>
      <c r="Z324">
        <v>1.038</v>
      </c>
      <c r="AA324">
        <v>1.038</v>
      </c>
      <c r="AB324">
        <v>0.84399999999999997</v>
      </c>
      <c r="AC324">
        <v>1</v>
      </c>
      <c r="AD324">
        <v>1.0529999999999999</v>
      </c>
      <c r="AE324">
        <v>0.90700000000000003</v>
      </c>
      <c r="AF324">
        <v>0.90700000000000003</v>
      </c>
      <c r="AG324">
        <v>0.73799999999999999</v>
      </c>
      <c r="AH324">
        <v>1</v>
      </c>
      <c r="AI324">
        <v>0.92100000000000004</v>
      </c>
      <c r="AJ324">
        <v>3</v>
      </c>
    </row>
    <row r="325" spans="1:36">
      <c r="A325">
        <v>3</v>
      </c>
      <c r="B325" t="s">
        <v>6716</v>
      </c>
      <c r="C325" t="s">
        <v>6717</v>
      </c>
      <c r="D325" t="s">
        <v>6718</v>
      </c>
      <c r="E325" t="s">
        <v>6719</v>
      </c>
      <c r="F325" t="s">
        <v>5969</v>
      </c>
      <c r="G325" t="s">
        <v>4362</v>
      </c>
      <c r="H325">
        <v>7674496</v>
      </c>
      <c r="I325" t="s">
        <v>6720</v>
      </c>
      <c r="J325" t="s">
        <v>5971</v>
      </c>
      <c r="K325" t="s">
        <v>6580</v>
      </c>
      <c r="L325">
        <v>500</v>
      </c>
      <c r="M325">
        <v>500</v>
      </c>
      <c r="N325">
        <v>22</v>
      </c>
      <c r="O325">
        <v>30</v>
      </c>
      <c r="P325">
        <v>1000</v>
      </c>
      <c r="Q325" t="s">
        <v>5973</v>
      </c>
      <c r="R325" t="s">
        <v>137</v>
      </c>
      <c r="S325">
        <v>31.077999999999999</v>
      </c>
      <c r="T325">
        <v>7.5</v>
      </c>
      <c r="U325">
        <v>10</v>
      </c>
      <c r="V325">
        <v>1.821</v>
      </c>
      <c r="W325">
        <v>32.899000000000001</v>
      </c>
      <c r="X325">
        <v>666</v>
      </c>
      <c r="Y325">
        <v>1296</v>
      </c>
      <c r="Z325">
        <v>1.1399999999999999</v>
      </c>
      <c r="AA325">
        <v>1.1399999999999999</v>
      </c>
      <c r="AB325">
        <v>0.877</v>
      </c>
      <c r="AC325">
        <v>1</v>
      </c>
      <c r="AD325">
        <v>1.161</v>
      </c>
      <c r="AE325">
        <v>0.89700000000000002</v>
      </c>
      <c r="AF325">
        <v>0.89700000000000002</v>
      </c>
      <c r="AG325">
        <v>0.69</v>
      </c>
      <c r="AH325">
        <v>1</v>
      </c>
      <c r="AI325">
        <v>0.91300000000000003</v>
      </c>
      <c r="AJ325">
        <v>3</v>
      </c>
    </row>
    <row r="326" spans="1:36">
      <c r="A326">
        <v>3</v>
      </c>
      <c r="B326" t="s">
        <v>6721</v>
      </c>
      <c r="C326" t="s">
        <v>6722</v>
      </c>
      <c r="D326" t="s">
        <v>6723</v>
      </c>
      <c r="E326" t="s">
        <v>6724</v>
      </c>
      <c r="F326" t="s">
        <v>5969</v>
      </c>
      <c r="G326" t="s">
        <v>4362</v>
      </c>
      <c r="H326">
        <v>7674497</v>
      </c>
      <c r="I326" t="s">
        <v>6725</v>
      </c>
      <c r="J326" t="s">
        <v>5971</v>
      </c>
      <c r="K326" t="s">
        <v>6580</v>
      </c>
      <c r="L326">
        <v>500</v>
      </c>
      <c r="M326">
        <v>500</v>
      </c>
      <c r="N326">
        <v>22</v>
      </c>
      <c r="O326">
        <v>33</v>
      </c>
      <c r="P326">
        <v>1100</v>
      </c>
      <c r="Q326" t="s">
        <v>5973</v>
      </c>
      <c r="R326" t="s">
        <v>137</v>
      </c>
      <c r="S326">
        <v>33.951000000000001</v>
      </c>
      <c r="T326">
        <v>8.25</v>
      </c>
      <c r="U326">
        <v>10</v>
      </c>
      <c r="V326">
        <v>1.9650000000000001</v>
      </c>
      <c r="W326">
        <v>35.915999999999997</v>
      </c>
      <c r="X326">
        <v>733</v>
      </c>
      <c r="Y326">
        <v>1426</v>
      </c>
      <c r="Z326">
        <v>1.2450000000000001</v>
      </c>
      <c r="AA326">
        <v>1.2450000000000001</v>
      </c>
      <c r="AB326">
        <v>0.94599999999999995</v>
      </c>
      <c r="AC326">
        <v>1</v>
      </c>
      <c r="AD326">
        <v>1.268</v>
      </c>
      <c r="AE326">
        <v>0.89</v>
      </c>
      <c r="AF326">
        <v>0.89</v>
      </c>
      <c r="AG326">
        <v>0.67600000000000005</v>
      </c>
      <c r="AH326">
        <v>1</v>
      </c>
      <c r="AI326">
        <v>0.90600000000000003</v>
      </c>
      <c r="AJ326">
        <v>3</v>
      </c>
    </row>
    <row r="327" spans="1:36">
      <c r="A327">
        <v>3</v>
      </c>
      <c r="B327" t="s">
        <v>6726</v>
      </c>
      <c r="C327" t="s">
        <v>6727</v>
      </c>
      <c r="D327" t="s">
        <v>6728</v>
      </c>
      <c r="E327" t="s">
        <v>6729</v>
      </c>
      <c r="F327" t="s">
        <v>5969</v>
      </c>
      <c r="G327" t="s">
        <v>4362</v>
      </c>
      <c r="H327">
        <v>7674498</v>
      </c>
      <c r="I327" t="s">
        <v>6730</v>
      </c>
      <c r="J327" t="s">
        <v>5971</v>
      </c>
      <c r="K327" t="s">
        <v>6580</v>
      </c>
      <c r="L327">
        <v>500</v>
      </c>
      <c r="M327">
        <v>500</v>
      </c>
      <c r="N327">
        <v>22</v>
      </c>
      <c r="O327">
        <v>36</v>
      </c>
      <c r="P327">
        <v>1200</v>
      </c>
      <c r="Q327" t="s">
        <v>5973</v>
      </c>
      <c r="R327" t="s">
        <v>137</v>
      </c>
      <c r="S327">
        <v>36.823999999999998</v>
      </c>
      <c r="T327">
        <v>8.25</v>
      </c>
      <c r="U327">
        <v>10</v>
      </c>
      <c r="V327">
        <v>2.0329999999999999</v>
      </c>
      <c r="W327">
        <v>38.857999999999997</v>
      </c>
      <c r="X327">
        <v>799</v>
      </c>
      <c r="Y327">
        <v>1555</v>
      </c>
      <c r="Z327">
        <v>1.347</v>
      </c>
      <c r="AA327">
        <v>1.347</v>
      </c>
      <c r="AB327">
        <v>0.98</v>
      </c>
      <c r="AC327">
        <v>1</v>
      </c>
      <c r="AD327">
        <v>1.375</v>
      </c>
      <c r="AE327">
        <v>0.88300000000000001</v>
      </c>
      <c r="AF327">
        <v>0.88300000000000001</v>
      </c>
      <c r="AG327">
        <v>0.64200000000000002</v>
      </c>
      <c r="AH327">
        <v>1</v>
      </c>
      <c r="AI327">
        <v>0.90100000000000002</v>
      </c>
      <c r="AJ327">
        <v>3</v>
      </c>
    </row>
    <row r="328" spans="1:36">
      <c r="A328">
        <v>3</v>
      </c>
      <c r="B328" t="s">
        <v>6731</v>
      </c>
      <c r="C328" t="s">
        <v>6732</v>
      </c>
      <c r="D328" t="s">
        <v>6733</v>
      </c>
      <c r="E328" t="s">
        <v>6734</v>
      </c>
      <c r="F328" t="s">
        <v>5969</v>
      </c>
      <c r="G328" t="s">
        <v>4362</v>
      </c>
      <c r="H328">
        <v>7674499</v>
      </c>
      <c r="I328" t="s">
        <v>6735</v>
      </c>
      <c r="J328" t="s">
        <v>5971</v>
      </c>
      <c r="K328" t="s">
        <v>6580</v>
      </c>
      <c r="L328">
        <v>500</v>
      </c>
      <c r="M328">
        <v>500</v>
      </c>
      <c r="N328">
        <v>22</v>
      </c>
      <c r="O328">
        <v>39</v>
      </c>
      <c r="P328">
        <v>1300</v>
      </c>
      <c r="Q328" t="s">
        <v>5973</v>
      </c>
      <c r="R328" t="s">
        <v>137</v>
      </c>
      <c r="S328">
        <v>39.698</v>
      </c>
      <c r="T328">
        <v>9.75</v>
      </c>
      <c r="U328">
        <v>10</v>
      </c>
      <c r="V328">
        <v>2.2519999999999998</v>
      </c>
      <c r="W328">
        <v>41.95</v>
      </c>
      <c r="X328">
        <v>866</v>
      </c>
      <c r="Y328">
        <v>1685</v>
      </c>
      <c r="Z328">
        <v>1.454</v>
      </c>
      <c r="AA328">
        <v>1.454</v>
      </c>
      <c r="AB328">
        <v>1.085</v>
      </c>
      <c r="AC328">
        <v>1</v>
      </c>
      <c r="AD328">
        <v>1.4830000000000001</v>
      </c>
      <c r="AE328">
        <v>0.879</v>
      </c>
      <c r="AF328">
        <v>0.879</v>
      </c>
      <c r="AG328">
        <v>0.65600000000000003</v>
      </c>
      <c r="AH328">
        <v>1</v>
      </c>
      <c r="AI328">
        <v>0.89700000000000002</v>
      </c>
      <c r="AJ328">
        <v>3</v>
      </c>
    </row>
    <row r="329" spans="1:36">
      <c r="A329">
        <v>3</v>
      </c>
      <c r="B329" t="s">
        <v>6736</v>
      </c>
      <c r="C329" t="s">
        <v>6737</v>
      </c>
      <c r="D329" t="s">
        <v>6738</v>
      </c>
      <c r="E329" t="s">
        <v>6739</v>
      </c>
      <c r="F329" t="s">
        <v>5969</v>
      </c>
      <c r="G329" t="s">
        <v>4362</v>
      </c>
      <c r="H329">
        <v>7674500</v>
      </c>
      <c r="I329" t="s">
        <v>6740</v>
      </c>
      <c r="J329" t="s">
        <v>5971</v>
      </c>
      <c r="K329" t="s">
        <v>6580</v>
      </c>
      <c r="L329">
        <v>500</v>
      </c>
      <c r="M329">
        <v>500</v>
      </c>
      <c r="N329">
        <v>22</v>
      </c>
      <c r="O329">
        <v>42</v>
      </c>
      <c r="P329">
        <v>1400</v>
      </c>
      <c r="Q329" t="s">
        <v>5973</v>
      </c>
      <c r="R329" t="s">
        <v>137</v>
      </c>
      <c r="S329">
        <v>42.570999999999998</v>
      </c>
      <c r="T329">
        <v>9.75</v>
      </c>
      <c r="U329">
        <v>10</v>
      </c>
      <c r="V329">
        <v>2.3210000000000002</v>
      </c>
      <c r="W329">
        <v>44.892000000000003</v>
      </c>
      <c r="X329">
        <v>932</v>
      </c>
      <c r="Y329">
        <v>1814</v>
      </c>
      <c r="Z329">
        <v>1.556</v>
      </c>
      <c r="AA329">
        <v>1.556</v>
      </c>
      <c r="AB329">
        <v>1.1180000000000001</v>
      </c>
      <c r="AC329">
        <v>1</v>
      </c>
      <c r="AD329">
        <v>1.59</v>
      </c>
      <c r="AE329">
        <v>0.874</v>
      </c>
      <c r="AF329">
        <v>0.874</v>
      </c>
      <c r="AG329">
        <v>0.628</v>
      </c>
      <c r="AH329">
        <v>1</v>
      </c>
      <c r="AI329">
        <v>0.89300000000000002</v>
      </c>
      <c r="AJ329">
        <v>3</v>
      </c>
    </row>
    <row r="330" spans="1:36">
      <c r="A330">
        <v>3</v>
      </c>
      <c r="B330" t="s">
        <v>6741</v>
      </c>
      <c r="C330" t="s">
        <v>6742</v>
      </c>
      <c r="D330" t="s">
        <v>6743</v>
      </c>
      <c r="E330" t="s">
        <v>6744</v>
      </c>
      <c r="F330" t="s">
        <v>5969</v>
      </c>
      <c r="G330" t="s">
        <v>4362</v>
      </c>
      <c r="H330">
        <v>7674501</v>
      </c>
      <c r="I330" t="s">
        <v>6745</v>
      </c>
      <c r="J330" t="s">
        <v>5971</v>
      </c>
      <c r="K330" t="s">
        <v>6580</v>
      </c>
      <c r="L330">
        <v>600</v>
      </c>
      <c r="M330">
        <v>600</v>
      </c>
      <c r="N330">
        <v>22</v>
      </c>
      <c r="O330">
        <v>12</v>
      </c>
      <c r="P330">
        <v>400</v>
      </c>
      <c r="Q330" t="s">
        <v>5973</v>
      </c>
      <c r="R330" t="s">
        <v>137</v>
      </c>
      <c r="S330">
        <v>16.215</v>
      </c>
      <c r="T330">
        <v>6.75</v>
      </c>
      <c r="U330">
        <v>10</v>
      </c>
      <c r="V330">
        <v>1.3879999999999999</v>
      </c>
      <c r="W330">
        <v>17.603999999999999</v>
      </c>
      <c r="X330">
        <v>301</v>
      </c>
      <c r="Y330">
        <v>595</v>
      </c>
      <c r="Z330">
        <v>0.61</v>
      </c>
      <c r="AA330">
        <v>0.61</v>
      </c>
      <c r="AB330">
        <v>0.66900000000000004</v>
      </c>
      <c r="AC330">
        <v>1</v>
      </c>
      <c r="AD330">
        <v>0.60599999999999998</v>
      </c>
      <c r="AE330">
        <v>1.0449999999999999</v>
      </c>
      <c r="AF330">
        <v>1.0449999999999999</v>
      </c>
      <c r="AG330">
        <v>1.145</v>
      </c>
      <c r="AH330">
        <v>1</v>
      </c>
      <c r="AI330">
        <v>1.0369999999999999</v>
      </c>
      <c r="AJ330">
        <v>3</v>
      </c>
    </row>
    <row r="331" spans="1:36">
      <c r="A331">
        <v>3</v>
      </c>
      <c r="B331" t="s">
        <v>6746</v>
      </c>
      <c r="C331" t="s">
        <v>6747</v>
      </c>
      <c r="D331" t="s">
        <v>6748</v>
      </c>
      <c r="E331" t="s">
        <v>6749</v>
      </c>
      <c r="F331" t="s">
        <v>5969</v>
      </c>
      <c r="G331" t="s">
        <v>4362</v>
      </c>
      <c r="H331">
        <v>7674502</v>
      </c>
      <c r="I331" t="s">
        <v>6750</v>
      </c>
      <c r="J331" t="s">
        <v>5971</v>
      </c>
      <c r="K331" t="s">
        <v>6580</v>
      </c>
      <c r="L331">
        <v>600</v>
      </c>
      <c r="M331">
        <v>600</v>
      </c>
      <c r="N331">
        <v>22</v>
      </c>
      <c r="O331">
        <v>15</v>
      </c>
      <c r="P331">
        <v>500</v>
      </c>
      <c r="Q331" t="s">
        <v>5973</v>
      </c>
      <c r="R331" t="s">
        <v>137</v>
      </c>
      <c r="S331">
        <v>19.658999999999999</v>
      </c>
      <c r="T331">
        <v>7.5</v>
      </c>
      <c r="U331">
        <v>10</v>
      </c>
      <c r="V331">
        <v>1.5429999999999999</v>
      </c>
      <c r="W331">
        <v>21.201000000000001</v>
      </c>
      <c r="X331">
        <v>377</v>
      </c>
      <c r="Y331">
        <v>744</v>
      </c>
      <c r="Z331">
        <v>0.73499999999999999</v>
      </c>
      <c r="AA331">
        <v>0.73499999999999999</v>
      </c>
      <c r="AB331">
        <v>0.74299999999999999</v>
      </c>
      <c r="AC331">
        <v>1</v>
      </c>
      <c r="AD331">
        <v>0.73399999999999999</v>
      </c>
      <c r="AE331">
        <v>1.006</v>
      </c>
      <c r="AF331">
        <v>1.006</v>
      </c>
      <c r="AG331">
        <v>1.018</v>
      </c>
      <c r="AH331">
        <v>1</v>
      </c>
      <c r="AI331">
        <v>1.006</v>
      </c>
      <c r="AJ331">
        <v>3</v>
      </c>
    </row>
    <row r="332" spans="1:36">
      <c r="A332">
        <v>3</v>
      </c>
      <c r="B332" t="s">
        <v>6776</v>
      </c>
      <c r="C332" t="s">
        <v>6777</v>
      </c>
      <c r="D332" t="s">
        <v>6778</v>
      </c>
      <c r="E332" t="s">
        <v>6779</v>
      </c>
      <c r="F332" t="s">
        <v>5969</v>
      </c>
      <c r="G332" t="s">
        <v>4362</v>
      </c>
      <c r="H332">
        <v>7674503</v>
      </c>
      <c r="I332" t="s">
        <v>6780</v>
      </c>
      <c r="J332" t="s">
        <v>5971</v>
      </c>
      <c r="K332" t="s">
        <v>6580</v>
      </c>
      <c r="L332">
        <v>600</v>
      </c>
      <c r="M332">
        <v>600</v>
      </c>
      <c r="N332">
        <v>22</v>
      </c>
      <c r="O332">
        <v>33</v>
      </c>
      <c r="P332">
        <v>1100</v>
      </c>
      <c r="Q332" t="s">
        <v>5973</v>
      </c>
      <c r="R332" t="s">
        <v>137</v>
      </c>
      <c r="S332">
        <v>40.398000000000003</v>
      </c>
      <c r="T332">
        <v>8.25</v>
      </c>
      <c r="U332">
        <v>10</v>
      </c>
      <c r="V332">
        <v>2.093</v>
      </c>
      <c r="W332">
        <v>42.491999999999997</v>
      </c>
      <c r="X332">
        <v>828</v>
      </c>
      <c r="Y332">
        <v>1637</v>
      </c>
      <c r="Z332">
        <v>1.4730000000000001</v>
      </c>
      <c r="AA332">
        <v>1.4730000000000001</v>
      </c>
      <c r="AB332">
        <v>1.0089999999999999</v>
      </c>
      <c r="AC332">
        <v>1</v>
      </c>
      <c r="AD332">
        <v>1.5089999999999999</v>
      </c>
      <c r="AE332">
        <v>0.91700000000000004</v>
      </c>
      <c r="AF332">
        <v>0.91700000000000004</v>
      </c>
      <c r="AG332">
        <v>0.628</v>
      </c>
      <c r="AH332">
        <v>1</v>
      </c>
      <c r="AI332">
        <v>0.93899999999999995</v>
      </c>
      <c r="AJ332">
        <v>3</v>
      </c>
    </row>
    <row r="333" spans="1:36">
      <c r="A333">
        <v>3</v>
      </c>
      <c r="B333" t="s">
        <v>6786</v>
      </c>
      <c r="C333" t="s">
        <v>6787</v>
      </c>
      <c r="D333" t="s">
        <v>6788</v>
      </c>
      <c r="E333" t="s">
        <v>6789</v>
      </c>
      <c r="F333" t="s">
        <v>5969</v>
      </c>
      <c r="G333" t="s">
        <v>4362</v>
      </c>
      <c r="H333">
        <v>7674504</v>
      </c>
      <c r="I333" t="s">
        <v>6790</v>
      </c>
      <c r="J333" t="s">
        <v>5971</v>
      </c>
      <c r="K333" t="s">
        <v>6580</v>
      </c>
      <c r="L333">
        <v>600</v>
      </c>
      <c r="M333">
        <v>600</v>
      </c>
      <c r="N333">
        <v>22</v>
      </c>
      <c r="O333">
        <v>39</v>
      </c>
      <c r="P333">
        <v>1300</v>
      </c>
      <c r="Q333" t="s">
        <v>5973</v>
      </c>
      <c r="R333" t="s">
        <v>137</v>
      </c>
      <c r="S333">
        <v>47.284999999999997</v>
      </c>
      <c r="T333">
        <v>9.75</v>
      </c>
      <c r="U333">
        <v>10</v>
      </c>
      <c r="V333">
        <v>2.4020000000000001</v>
      </c>
      <c r="W333">
        <v>49.686999999999998</v>
      </c>
      <c r="X333">
        <v>979</v>
      </c>
      <c r="Y333">
        <v>1934</v>
      </c>
      <c r="Z333">
        <v>1.722</v>
      </c>
      <c r="AA333">
        <v>1.722</v>
      </c>
      <c r="AB333">
        <v>1.157</v>
      </c>
      <c r="AC333">
        <v>1</v>
      </c>
      <c r="AD333">
        <v>1.766</v>
      </c>
      <c r="AE333">
        <v>0.90700000000000003</v>
      </c>
      <c r="AF333">
        <v>0.90700000000000003</v>
      </c>
      <c r="AG333">
        <v>0.61</v>
      </c>
      <c r="AH333">
        <v>1</v>
      </c>
      <c r="AI333">
        <v>0.93</v>
      </c>
      <c r="AJ333">
        <v>3</v>
      </c>
    </row>
    <row r="334" spans="1:36">
      <c r="A334">
        <v>3</v>
      </c>
      <c r="B334" t="s">
        <v>6796</v>
      </c>
      <c r="C334" t="s">
        <v>6797</v>
      </c>
      <c r="D334" t="s">
        <v>6798</v>
      </c>
      <c r="E334" t="s">
        <v>6799</v>
      </c>
      <c r="F334" t="s">
        <v>5969</v>
      </c>
      <c r="G334" t="s">
        <v>4362</v>
      </c>
      <c r="H334">
        <v>7674505</v>
      </c>
      <c r="I334" t="s">
        <v>6800</v>
      </c>
      <c r="J334" t="s">
        <v>5971</v>
      </c>
      <c r="K334" t="s">
        <v>6580</v>
      </c>
      <c r="L334">
        <v>700</v>
      </c>
      <c r="M334">
        <v>700</v>
      </c>
      <c r="N334">
        <v>22</v>
      </c>
      <c r="O334">
        <v>12</v>
      </c>
      <c r="P334">
        <v>400</v>
      </c>
      <c r="Q334" t="s">
        <v>5973</v>
      </c>
      <c r="R334" t="s">
        <v>137</v>
      </c>
      <c r="S334">
        <v>18.724</v>
      </c>
      <c r="T334">
        <v>9</v>
      </c>
      <c r="U334">
        <v>10</v>
      </c>
      <c r="V334">
        <v>1.671</v>
      </c>
      <c r="W334">
        <v>20.395</v>
      </c>
      <c r="X334">
        <v>344</v>
      </c>
      <c r="Y334">
        <v>679</v>
      </c>
      <c r="Z334">
        <v>0.70699999999999996</v>
      </c>
      <c r="AA334">
        <v>0.70699999999999996</v>
      </c>
      <c r="AB334">
        <v>0.80500000000000005</v>
      </c>
      <c r="AC334">
        <v>1</v>
      </c>
      <c r="AD334">
        <v>0.69899999999999995</v>
      </c>
      <c r="AE334">
        <v>1.0609999999999999</v>
      </c>
      <c r="AF334">
        <v>1.0609999999999999</v>
      </c>
      <c r="AG334">
        <v>1.208</v>
      </c>
      <c r="AH334">
        <v>1</v>
      </c>
      <c r="AI334">
        <v>1.0489999999999999</v>
      </c>
      <c r="AJ334">
        <v>3</v>
      </c>
    </row>
    <row r="335" spans="1:36">
      <c r="A335">
        <v>3</v>
      </c>
      <c r="B335" t="s">
        <v>6801</v>
      </c>
      <c r="C335" t="s">
        <v>6802</v>
      </c>
      <c r="D335" t="s">
        <v>6803</v>
      </c>
      <c r="E335" t="s">
        <v>6804</v>
      </c>
      <c r="F335" t="s">
        <v>5969</v>
      </c>
      <c r="G335" t="s">
        <v>4362</v>
      </c>
      <c r="H335">
        <v>7674506</v>
      </c>
      <c r="I335" t="s">
        <v>6805</v>
      </c>
      <c r="J335" t="s">
        <v>5971</v>
      </c>
      <c r="K335" t="s">
        <v>6580</v>
      </c>
      <c r="L335">
        <v>700</v>
      </c>
      <c r="M335">
        <v>700</v>
      </c>
      <c r="N335">
        <v>22</v>
      </c>
      <c r="O335">
        <v>15</v>
      </c>
      <c r="P335">
        <v>500</v>
      </c>
      <c r="Q335" t="s">
        <v>5973</v>
      </c>
      <c r="R335" t="s">
        <v>137</v>
      </c>
      <c r="S335">
        <v>22.75</v>
      </c>
      <c r="T335">
        <v>9.75</v>
      </c>
      <c r="U335">
        <v>10</v>
      </c>
      <c r="V335">
        <v>1.8360000000000001</v>
      </c>
      <c r="W335">
        <v>24.585999999999999</v>
      </c>
      <c r="X335">
        <v>431</v>
      </c>
      <c r="Y335">
        <v>849</v>
      </c>
      <c r="Z335">
        <v>0.85199999999999998</v>
      </c>
      <c r="AA335">
        <v>0.85199999999999998</v>
      </c>
      <c r="AB335">
        <v>0.88400000000000001</v>
      </c>
      <c r="AC335">
        <v>1</v>
      </c>
      <c r="AD335">
        <v>0.85</v>
      </c>
      <c r="AE335">
        <v>1.0229999999999999</v>
      </c>
      <c r="AF335">
        <v>1.0229999999999999</v>
      </c>
      <c r="AG335">
        <v>1.0620000000000001</v>
      </c>
      <c r="AH335">
        <v>1</v>
      </c>
      <c r="AI335">
        <v>1.02</v>
      </c>
      <c r="AJ335">
        <v>3</v>
      </c>
    </row>
    <row r="336" spans="1:36">
      <c r="A336">
        <v>3</v>
      </c>
      <c r="B336" t="s">
        <v>6831</v>
      </c>
      <c r="C336" t="s">
        <v>6832</v>
      </c>
      <c r="D336" t="s">
        <v>6833</v>
      </c>
      <c r="E336" t="s">
        <v>6834</v>
      </c>
      <c r="F336" t="s">
        <v>5969</v>
      </c>
      <c r="G336" t="s">
        <v>4362</v>
      </c>
      <c r="H336">
        <v>7674507</v>
      </c>
      <c r="I336" t="s">
        <v>6835</v>
      </c>
      <c r="J336" t="s">
        <v>5971</v>
      </c>
      <c r="K336" t="s">
        <v>6580</v>
      </c>
      <c r="L336">
        <v>700</v>
      </c>
      <c r="M336">
        <v>700</v>
      </c>
      <c r="N336">
        <v>22</v>
      </c>
      <c r="O336">
        <v>33</v>
      </c>
      <c r="P336">
        <v>1100</v>
      </c>
      <c r="Q336" t="s">
        <v>5973</v>
      </c>
      <c r="R336" t="s">
        <v>137</v>
      </c>
      <c r="S336">
        <v>46.985999999999997</v>
      </c>
      <c r="T336">
        <v>11.25</v>
      </c>
      <c r="U336">
        <v>10</v>
      </c>
      <c r="V336">
        <v>2.5249999999999999</v>
      </c>
      <c r="W336">
        <v>49.511000000000003</v>
      </c>
      <c r="X336">
        <v>947</v>
      </c>
      <c r="Y336">
        <v>1868</v>
      </c>
      <c r="Z336">
        <v>1.716</v>
      </c>
      <c r="AA336">
        <v>1.716</v>
      </c>
      <c r="AB336">
        <v>1.216</v>
      </c>
      <c r="AC336">
        <v>1</v>
      </c>
      <c r="AD336">
        <v>1.7549999999999999</v>
      </c>
      <c r="AE336">
        <v>0.93600000000000005</v>
      </c>
      <c r="AF336">
        <v>0.93600000000000005</v>
      </c>
      <c r="AG336">
        <v>0.66400000000000003</v>
      </c>
      <c r="AH336">
        <v>1</v>
      </c>
      <c r="AI336">
        <v>0.95699999999999996</v>
      </c>
      <c r="AJ336">
        <v>3</v>
      </c>
    </row>
    <row r="337" spans="1:36">
      <c r="A337">
        <v>3</v>
      </c>
      <c r="B337" t="s">
        <v>6841</v>
      </c>
      <c r="C337" t="s">
        <v>6842</v>
      </c>
      <c r="D337" t="s">
        <v>6843</v>
      </c>
      <c r="E337" t="s">
        <v>6844</v>
      </c>
      <c r="F337" t="s">
        <v>5969</v>
      </c>
      <c r="G337" t="s">
        <v>4362</v>
      </c>
      <c r="H337">
        <v>7674508</v>
      </c>
      <c r="I337" t="s">
        <v>6845</v>
      </c>
      <c r="J337" t="s">
        <v>5971</v>
      </c>
      <c r="K337" t="s">
        <v>6580</v>
      </c>
      <c r="L337">
        <v>700</v>
      </c>
      <c r="M337">
        <v>700</v>
      </c>
      <c r="N337">
        <v>22</v>
      </c>
      <c r="O337">
        <v>39</v>
      </c>
      <c r="P337">
        <v>1300</v>
      </c>
      <c r="Q337" t="s">
        <v>5973</v>
      </c>
      <c r="R337" t="s">
        <v>137</v>
      </c>
      <c r="S337">
        <v>55.037999999999997</v>
      </c>
      <c r="T337">
        <v>12.75</v>
      </c>
      <c r="U337">
        <v>10</v>
      </c>
      <c r="V337">
        <v>2.855</v>
      </c>
      <c r="W337">
        <v>57.893000000000001</v>
      </c>
      <c r="X337">
        <v>1119</v>
      </c>
      <c r="Y337">
        <v>2207</v>
      </c>
      <c r="Z337">
        <v>2.0070000000000001</v>
      </c>
      <c r="AA337">
        <v>2.0070000000000001</v>
      </c>
      <c r="AB337">
        <v>1.375</v>
      </c>
      <c r="AC337">
        <v>1</v>
      </c>
      <c r="AD337">
        <v>2.056</v>
      </c>
      <c r="AE337">
        <v>0.92600000000000005</v>
      </c>
      <c r="AF337">
        <v>0.92600000000000005</v>
      </c>
      <c r="AG337">
        <v>0.63500000000000001</v>
      </c>
      <c r="AH337">
        <v>1</v>
      </c>
      <c r="AI337">
        <v>0.94899999999999995</v>
      </c>
      <c r="AJ337">
        <v>3</v>
      </c>
    </row>
    <row r="338" spans="1:36">
      <c r="A338">
        <v>3</v>
      </c>
      <c r="B338" t="s">
        <v>6851</v>
      </c>
      <c r="C338" t="s">
        <v>6852</v>
      </c>
      <c r="D338" t="s">
        <v>6853</v>
      </c>
      <c r="E338" t="s">
        <v>6854</v>
      </c>
      <c r="F338" t="s">
        <v>5969</v>
      </c>
      <c r="G338" t="s">
        <v>4362</v>
      </c>
      <c r="H338">
        <v>7674509</v>
      </c>
      <c r="I338" t="s">
        <v>6855</v>
      </c>
      <c r="J338" t="s">
        <v>5971</v>
      </c>
      <c r="K338" t="s">
        <v>6580</v>
      </c>
      <c r="L338">
        <v>900</v>
      </c>
      <c r="M338">
        <v>900</v>
      </c>
      <c r="N338">
        <v>22</v>
      </c>
      <c r="O338">
        <v>12</v>
      </c>
      <c r="P338">
        <v>400</v>
      </c>
      <c r="Q338" t="s">
        <v>5973</v>
      </c>
      <c r="R338" t="s">
        <v>137</v>
      </c>
      <c r="S338">
        <v>23.689</v>
      </c>
      <c r="T338">
        <v>9.75</v>
      </c>
      <c r="U338">
        <v>10</v>
      </c>
      <c r="V338">
        <v>1.8720000000000001</v>
      </c>
      <c r="W338">
        <v>25.561</v>
      </c>
      <c r="X338">
        <v>427</v>
      </c>
      <c r="Y338">
        <v>842</v>
      </c>
      <c r="Z338">
        <v>0.88600000000000001</v>
      </c>
      <c r="AA338">
        <v>0.88600000000000001</v>
      </c>
      <c r="AB338">
        <v>0.90200000000000002</v>
      </c>
      <c r="AC338">
        <v>1</v>
      </c>
      <c r="AD338">
        <v>0.88500000000000001</v>
      </c>
      <c r="AE338">
        <v>1.0720000000000001</v>
      </c>
      <c r="AF338">
        <v>1.0720000000000001</v>
      </c>
      <c r="AG338">
        <v>1.091</v>
      </c>
      <c r="AH338">
        <v>1</v>
      </c>
      <c r="AI338">
        <v>1.071</v>
      </c>
      <c r="AJ338">
        <v>3</v>
      </c>
    </row>
    <row r="339" spans="1:36">
      <c r="A339">
        <v>3</v>
      </c>
      <c r="B339" t="s">
        <v>6856</v>
      </c>
      <c r="C339" t="s">
        <v>6857</v>
      </c>
      <c r="D339" t="s">
        <v>6858</v>
      </c>
      <c r="E339" t="s">
        <v>6859</v>
      </c>
      <c r="F339" t="s">
        <v>5969</v>
      </c>
      <c r="G339" t="s">
        <v>4362</v>
      </c>
      <c r="H339">
        <v>7674510</v>
      </c>
      <c r="I339" t="s">
        <v>6860</v>
      </c>
      <c r="J339" t="s">
        <v>5971</v>
      </c>
      <c r="K339" t="s">
        <v>6580</v>
      </c>
      <c r="L339">
        <v>900</v>
      </c>
      <c r="M339">
        <v>900</v>
      </c>
      <c r="N339">
        <v>22</v>
      </c>
      <c r="O339">
        <v>15</v>
      </c>
      <c r="P339">
        <v>500</v>
      </c>
      <c r="Q339" t="s">
        <v>5973</v>
      </c>
      <c r="R339" t="s">
        <v>137</v>
      </c>
      <c r="S339">
        <v>28.867999999999999</v>
      </c>
      <c r="T339">
        <v>11.25</v>
      </c>
      <c r="U339">
        <v>10</v>
      </c>
      <c r="V339">
        <v>2.133</v>
      </c>
      <c r="W339">
        <v>31.001000000000001</v>
      </c>
      <c r="X339">
        <v>534</v>
      </c>
      <c r="Y339">
        <v>1053</v>
      </c>
      <c r="Z339">
        <v>1.075</v>
      </c>
      <c r="AA339">
        <v>1.075</v>
      </c>
      <c r="AB339">
        <v>1.0269999999999999</v>
      </c>
      <c r="AC339">
        <v>1</v>
      </c>
      <c r="AD339">
        <v>1.0780000000000001</v>
      </c>
      <c r="AE339">
        <v>1.04</v>
      </c>
      <c r="AF339">
        <v>1.04</v>
      </c>
      <c r="AG339">
        <v>0.99399999999999999</v>
      </c>
      <c r="AH339">
        <v>1</v>
      </c>
      <c r="AI339">
        <v>1.0429999999999999</v>
      </c>
      <c r="AJ339">
        <v>3</v>
      </c>
    </row>
    <row r="340" spans="1:36">
      <c r="A340">
        <v>3</v>
      </c>
      <c r="B340" t="s">
        <v>6886</v>
      </c>
      <c r="C340" t="s">
        <v>6887</v>
      </c>
      <c r="D340" t="s">
        <v>6888</v>
      </c>
      <c r="E340" t="s">
        <v>6889</v>
      </c>
      <c r="F340" t="s">
        <v>5969</v>
      </c>
      <c r="G340" t="s">
        <v>4362</v>
      </c>
      <c r="H340">
        <v>7674511</v>
      </c>
      <c r="I340" t="s">
        <v>6890</v>
      </c>
      <c r="J340" t="s">
        <v>5971</v>
      </c>
      <c r="K340" t="s">
        <v>6580</v>
      </c>
      <c r="L340">
        <v>900</v>
      </c>
      <c r="M340">
        <v>900</v>
      </c>
      <c r="N340">
        <v>22</v>
      </c>
      <c r="O340">
        <v>33</v>
      </c>
      <c r="P340">
        <v>1100</v>
      </c>
      <c r="Q340" t="s">
        <v>5973</v>
      </c>
      <c r="R340" t="s">
        <v>137</v>
      </c>
      <c r="S340">
        <v>60.023000000000003</v>
      </c>
      <c r="T340">
        <v>12.75</v>
      </c>
      <c r="U340">
        <v>10</v>
      </c>
      <c r="V340">
        <v>2.948</v>
      </c>
      <c r="W340">
        <v>62.970999999999997</v>
      </c>
      <c r="X340">
        <v>1175</v>
      </c>
      <c r="Y340">
        <v>2317</v>
      </c>
      <c r="Z340">
        <v>2.1829999999999998</v>
      </c>
      <c r="AA340">
        <v>2.1829999999999998</v>
      </c>
      <c r="AB340">
        <v>1.42</v>
      </c>
      <c r="AC340">
        <v>1</v>
      </c>
      <c r="AD340">
        <v>2.242</v>
      </c>
      <c r="AE340">
        <v>0.96</v>
      </c>
      <c r="AF340">
        <v>0.96</v>
      </c>
      <c r="AG340">
        <v>0.625</v>
      </c>
      <c r="AH340">
        <v>1</v>
      </c>
      <c r="AI340">
        <v>0.98599999999999999</v>
      </c>
      <c r="AJ340">
        <v>3</v>
      </c>
    </row>
    <row r="341" spans="1:36">
      <c r="A341">
        <v>3</v>
      </c>
      <c r="B341" t="s">
        <v>6896</v>
      </c>
      <c r="C341" t="s">
        <v>6897</v>
      </c>
      <c r="D341" t="s">
        <v>6898</v>
      </c>
      <c r="E341" t="s">
        <v>6899</v>
      </c>
      <c r="F341" t="s">
        <v>5969</v>
      </c>
      <c r="G341" t="s">
        <v>4362</v>
      </c>
      <c r="H341">
        <v>7674512</v>
      </c>
      <c r="I341" t="s">
        <v>6900</v>
      </c>
      <c r="J341" t="s">
        <v>5971</v>
      </c>
      <c r="K341" t="s">
        <v>6580</v>
      </c>
      <c r="L341">
        <v>900</v>
      </c>
      <c r="M341">
        <v>900</v>
      </c>
      <c r="N341">
        <v>22</v>
      </c>
      <c r="O341">
        <v>39</v>
      </c>
      <c r="P341">
        <v>1300</v>
      </c>
      <c r="Q341" t="s">
        <v>5973</v>
      </c>
      <c r="R341" t="s">
        <v>137</v>
      </c>
      <c r="S341">
        <v>70.382000000000005</v>
      </c>
      <c r="T341">
        <v>14.25</v>
      </c>
      <c r="U341">
        <v>10</v>
      </c>
      <c r="V341">
        <v>3.32</v>
      </c>
      <c r="W341">
        <v>73.701999999999998</v>
      </c>
      <c r="X341">
        <v>1388</v>
      </c>
      <c r="Y341">
        <v>2738</v>
      </c>
      <c r="Z341">
        <v>2.5550000000000002</v>
      </c>
      <c r="AA341">
        <v>2.5550000000000002</v>
      </c>
      <c r="AB341">
        <v>1.599</v>
      </c>
      <c r="AC341">
        <v>1</v>
      </c>
      <c r="AD341">
        <v>2.629</v>
      </c>
      <c r="AE341">
        <v>0.95099999999999996</v>
      </c>
      <c r="AF341">
        <v>0.95099999999999996</v>
      </c>
      <c r="AG341">
        <v>0.59499999999999997</v>
      </c>
      <c r="AH341">
        <v>1</v>
      </c>
      <c r="AI341">
        <v>0.97799999999999998</v>
      </c>
      <c r="AJ341">
        <v>3</v>
      </c>
    </row>
    <row r="342" spans="1:36">
      <c r="A342">
        <v>4</v>
      </c>
      <c r="B342" t="s">
        <v>7052</v>
      </c>
      <c r="C342" t="s">
        <v>7053</v>
      </c>
      <c r="D342" t="s">
        <v>7054</v>
      </c>
      <c r="E342" t="s">
        <v>7055</v>
      </c>
      <c r="F342" t="s">
        <v>5969</v>
      </c>
      <c r="G342" t="s">
        <v>5524</v>
      </c>
      <c r="H342">
        <v>7693173</v>
      </c>
      <c r="I342" t="s">
        <v>7056</v>
      </c>
      <c r="J342" t="s">
        <v>5971</v>
      </c>
      <c r="K342" t="s">
        <v>7057</v>
      </c>
      <c r="L342">
        <v>400</v>
      </c>
      <c r="M342">
        <v>1500</v>
      </c>
      <c r="N342">
        <v>11</v>
      </c>
      <c r="O342">
        <v>45</v>
      </c>
      <c r="P342">
        <v>400</v>
      </c>
      <c r="Q342" t="s">
        <v>5973</v>
      </c>
      <c r="R342" t="s">
        <v>5527</v>
      </c>
      <c r="S342">
        <v>21.413</v>
      </c>
      <c r="T342">
        <v>9</v>
      </c>
      <c r="U342">
        <v>20</v>
      </c>
      <c r="V342">
        <v>1.448</v>
      </c>
      <c r="W342">
        <v>22.861000000000001</v>
      </c>
      <c r="X342">
        <v>379</v>
      </c>
      <c r="Y342">
        <v>732</v>
      </c>
      <c r="Z342">
        <v>0.68600000000000005</v>
      </c>
      <c r="AA342">
        <v>0.68600000000000005</v>
      </c>
      <c r="AB342">
        <v>0.71299999999999997</v>
      </c>
      <c r="AC342">
        <v>1</v>
      </c>
      <c r="AD342">
        <v>0.68400000000000005</v>
      </c>
      <c r="AE342">
        <v>1.028</v>
      </c>
      <c r="AF342">
        <v>1.028</v>
      </c>
      <c r="AG342">
        <v>1.069</v>
      </c>
      <c r="AH342">
        <v>1</v>
      </c>
      <c r="AI342">
        <v>1.026</v>
      </c>
      <c r="AJ342">
        <v>4</v>
      </c>
    </row>
    <row r="343" spans="1:36">
      <c r="A343">
        <v>4</v>
      </c>
      <c r="B343" t="s">
        <v>7058</v>
      </c>
      <c r="C343" t="s">
        <v>7059</v>
      </c>
      <c r="D343" t="s">
        <v>7060</v>
      </c>
      <c r="E343" t="s">
        <v>7061</v>
      </c>
      <c r="F343" t="s">
        <v>5969</v>
      </c>
      <c r="G343" t="s">
        <v>5524</v>
      </c>
      <c r="H343">
        <v>7693176</v>
      </c>
      <c r="I343" t="s">
        <v>7062</v>
      </c>
      <c r="J343" t="s">
        <v>5971</v>
      </c>
      <c r="K343" t="s">
        <v>7057</v>
      </c>
      <c r="L343">
        <v>400</v>
      </c>
      <c r="M343">
        <v>1800</v>
      </c>
      <c r="N343">
        <v>11</v>
      </c>
      <c r="O343">
        <v>54</v>
      </c>
      <c r="P343">
        <v>400</v>
      </c>
      <c r="Q343" t="s">
        <v>5973</v>
      </c>
      <c r="R343" t="s">
        <v>5527</v>
      </c>
      <c r="S343">
        <v>25.562999999999999</v>
      </c>
      <c r="T343">
        <v>10.5</v>
      </c>
      <c r="U343">
        <v>20</v>
      </c>
      <c r="V343">
        <v>1.651</v>
      </c>
      <c r="W343">
        <v>27.213999999999999</v>
      </c>
      <c r="X343">
        <v>431</v>
      </c>
      <c r="Y343">
        <v>828</v>
      </c>
      <c r="Z343">
        <v>0.81599999999999995</v>
      </c>
      <c r="AA343">
        <v>0.81599999999999995</v>
      </c>
      <c r="AB343">
        <v>0.81299999999999994</v>
      </c>
      <c r="AC343">
        <v>1</v>
      </c>
      <c r="AD343">
        <v>0.81599999999999995</v>
      </c>
      <c r="AE343">
        <v>1.0820000000000001</v>
      </c>
      <c r="AF343">
        <v>1.0820000000000001</v>
      </c>
      <c r="AG343">
        <v>1.0780000000000001</v>
      </c>
      <c r="AH343">
        <v>1</v>
      </c>
      <c r="AI343">
        <v>1.0820000000000001</v>
      </c>
      <c r="AJ343">
        <v>4</v>
      </c>
    </row>
    <row r="344" spans="1:36">
      <c r="A344">
        <v>4</v>
      </c>
      <c r="B344" t="s">
        <v>7063</v>
      </c>
      <c r="C344" t="s">
        <v>7064</v>
      </c>
      <c r="D344" t="s">
        <v>7065</v>
      </c>
      <c r="E344" t="s">
        <v>7066</v>
      </c>
      <c r="F344" t="s">
        <v>5969</v>
      </c>
      <c r="G344" t="s">
        <v>5524</v>
      </c>
      <c r="H344">
        <v>7693177</v>
      </c>
      <c r="I344" t="s">
        <v>7067</v>
      </c>
      <c r="J344" t="s">
        <v>5971</v>
      </c>
      <c r="K344" t="s">
        <v>7057</v>
      </c>
      <c r="L344">
        <v>400</v>
      </c>
      <c r="M344">
        <v>2000</v>
      </c>
      <c r="N344">
        <v>11</v>
      </c>
      <c r="O344">
        <v>60</v>
      </c>
      <c r="P344">
        <v>400</v>
      </c>
      <c r="Q344" t="s">
        <v>5973</v>
      </c>
      <c r="R344" t="s">
        <v>5527</v>
      </c>
      <c r="S344">
        <v>28.306999999999999</v>
      </c>
      <c r="T344">
        <v>12</v>
      </c>
      <c r="U344">
        <v>20</v>
      </c>
      <c r="V344">
        <v>1.8120000000000001</v>
      </c>
      <c r="W344">
        <v>30.117999999999999</v>
      </c>
      <c r="X344">
        <v>464</v>
      </c>
      <c r="Y344">
        <v>887</v>
      </c>
      <c r="Z344">
        <v>0.90300000000000002</v>
      </c>
      <c r="AA344">
        <v>0.90300000000000002</v>
      </c>
      <c r="AB344">
        <v>0.89200000000000002</v>
      </c>
      <c r="AC344">
        <v>1</v>
      </c>
      <c r="AD344">
        <v>0.90400000000000003</v>
      </c>
      <c r="AE344">
        <v>1.1180000000000001</v>
      </c>
      <c r="AF344">
        <v>1.1180000000000001</v>
      </c>
      <c r="AG344">
        <v>1.1040000000000001</v>
      </c>
      <c r="AH344">
        <v>1</v>
      </c>
      <c r="AI344">
        <v>1.119</v>
      </c>
      <c r="AJ344">
        <v>4</v>
      </c>
    </row>
    <row r="345" spans="1:36">
      <c r="A345">
        <v>4</v>
      </c>
      <c r="B345" t="s">
        <v>7068</v>
      </c>
      <c r="C345" t="s">
        <v>7069</v>
      </c>
      <c r="D345" t="s">
        <v>7070</v>
      </c>
      <c r="E345" t="s">
        <v>7071</v>
      </c>
      <c r="F345" t="s">
        <v>5969</v>
      </c>
      <c r="G345" t="s">
        <v>5524</v>
      </c>
      <c r="H345">
        <v>7693178</v>
      </c>
      <c r="I345" t="s">
        <v>7072</v>
      </c>
      <c r="J345" t="s">
        <v>5971</v>
      </c>
      <c r="K345" t="s">
        <v>7057</v>
      </c>
      <c r="L345">
        <v>400</v>
      </c>
      <c r="M345">
        <v>2200</v>
      </c>
      <c r="N345">
        <v>11</v>
      </c>
      <c r="O345">
        <v>66</v>
      </c>
      <c r="P345">
        <v>400</v>
      </c>
      <c r="Q345" t="s">
        <v>5973</v>
      </c>
      <c r="R345" t="s">
        <v>5527</v>
      </c>
      <c r="S345">
        <v>51.418999999999997</v>
      </c>
      <c r="T345">
        <v>12.75</v>
      </c>
      <c r="U345">
        <v>20</v>
      </c>
      <c r="V345">
        <v>1.9350000000000001</v>
      </c>
      <c r="W345">
        <v>53.353999999999999</v>
      </c>
      <c r="X345">
        <v>492</v>
      </c>
      <c r="Y345">
        <v>942</v>
      </c>
      <c r="Z345">
        <v>1.6</v>
      </c>
      <c r="AA345">
        <v>1.6</v>
      </c>
      <c r="AB345">
        <v>0.95199999999999996</v>
      </c>
      <c r="AC345">
        <v>1</v>
      </c>
      <c r="AD345">
        <v>1.6419999999999999</v>
      </c>
      <c r="AE345">
        <v>1.865</v>
      </c>
      <c r="AF345">
        <v>1.865</v>
      </c>
      <c r="AG345">
        <v>1.1100000000000001</v>
      </c>
      <c r="AH345">
        <v>1</v>
      </c>
      <c r="AI345">
        <v>1.9139999999999999</v>
      </c>
      <c r="AJ345">
        <v>4</v>
      </c>
    </row>
    <row r="346" spans="1:36">
      <c r="A346">
        <v>4</v>
      </c>
      <c r="B346" t="s">
        <v>7077</v>
      </c>
      <c r="C346" t="s">
        <v>7078</v>
      </c>
      <c r="D346" t="s">
        <v>7079</v>
      </c>
      <c r="E346" t="s">
        <v>7080</v>
      </c>
      <c r="F346" t="s">
        <v>5969</v>
      </c>
      <c r="G346" t="s">
        <v>5524</v>
      </c>
      <c r="H346">
        <v>7693179</v>
      </c>
      <c r="I346" t="s">
        <v>7081</v>
      </c>
      <c r="J346" t="s">
        <v>5971</v>
      </c>
      <c r="K346" t="s">
        <v>7057</v>
      </c>
      <c r="L346">
        <v>600</v>
      </c>
      <c r="M346">
        <v>1500</v>
      </c>
      <c r="N346">
        <v>11</v>
      </c>
      <c r="O346">
        <v>45</v>
      </c>
      <c r="P346">
        <v>600</v>
      </c>
      <c r="Q346" t="s">
        <v>5973</v>
      </c>
      <c r="R346" t="s">
        <v>5527</v>
      </c>
      <c r="S346">
        <v>30.683</v>
      </c>
      <c r="T346">
        <v>7.5</v>
      </c>
      <c r="U346">
        <v>10</v>
      </c>
      <c r="V346">
        <v>2.032</v>
      </c>
      <c r="W346">
        <v>32.715000000000003</v>
      </c>
      <c r="X346">
        <v>569</v>
      </c>
      <c r="Y346">
        <v>1098</v>
      </c>
      <c r="Z346">
        <v>0.98099999999999998</v>
      </c>
      <c r="AA346">
        <v>0.98099999999999998</v>
      </c>
      <c r="AB346">
        <v>1</v>
      </c>
      <c r="AC346">
        <v>1</v>
      </c>
      <c r="AD346">
        <v>0.98</v>
      </c>
      <c r="AE346">
        <v>0.98099999999999998</v>
      </c>
      <c r="AF346">
        <v>0.98099999999999998</v>
      </c>
      <c r="AG346">
        <v>1</v>
      </c>
      <c r="AH346">
        <v>1</v>
      </c>
      <c r="AI346">
        <v>0.98</v>
      </c>
      <c r="AJ346">
        <v>4</v>
      </c>
    </row>
    <row r="347" spans="1:36">
      <c r="A347">
        <v>4</v>
      </c>
      <c r="B347" t="s">
        <v>7082</v>
      </c>
      <c r="C347" t="s">
        <v>7083</v>
      </c>
      <c r="D347" t="s">
        <v>7084</v>
      </c>
      <c r="E347" t="s">
        <v>7085</v>
      </c>
      <c r="F347" t="s">
        <v>5969</v>
      </c>
      <c r="G347" t="s">
        <v>5524</v>
      </c>
      <c r="H347">
        <v>7693180</v>
      </c>
      <c r="I347" t="s">
        <v>7086</v>
      </c>
      <c r="J347" t="s">
        <v>5971</v>
      </c>
      <c r="K347" t="s">
        <v>7057</v>
      </c>
      <c r="L347">
        <v>600</v>
      </c>
      <c r="M347">
        <v>1800</v>
      </c>
      <c r="N347">
        <v>11</v>
      </c>
      <c r="O347">
        <v>54</v>
      </c>
      <c r="P347">
        <v>600</v>
      </c>
      <c r="Q347" t="s">
        <v>5973</v>
      </c>
      <c r="R347" t="s">
        <v>5527</v>
      </c>
      <c r="S347">
        <v>36.701999999999998</v>
      </c>
      <c r="T347">
        <v>8.25</v>
      </c>
      <c r="U347">
        <v>10</v>
      </c>
      <c r="V347">
        <v>2.2890000000000001</v>
      </c>
      <c r="W347">
        <v>38.991</v>
      </c>
      <c r="X347">
        <v>646</v>
      </c>
      <c r="Y347">
        <v>1242</v>
      </c>
      <c r="Z347">
        <v>1.169</v>
      </c>
      <c r="AA347">
        <v>1.169</v>
      </c>
      <c r="AB347">
        <v>1.127</v>
      </c>
      <c r="AC347">
        <v>1</v>
      </c>
      <c r="AD347">
        <v>1.1719999999999999</v>
      </c>
      <c r="AE347">
        <v>1.034</v>
      </c>
      <c r="AF347">
        <v>1.034</v>
      </c>
      <c r="AG347">
        <v>0.996</v>
      </c>
      <c r="AH347">
        <v>1</v>
      </c>
      <c r="AI347">
        <v>1.036</v>
      </c>
      <c r="AJ347">
        <v>4</v>
      </c>
    </row>
    <row r="348" spans="1:36">
      <c r="A348">
        <v>4</v>
      </c>
      <c r="B348" t="s">
        <v>7087</v>
      </c>
      <c r="C348" t="s">
        <v>7088</v>
      </c>
      <c r="D348" t="s">
        <v>7089</v>
      </c>
      <c r="E348" t="s">
        <v>7090</v>
      </c>
      <c r="F348" t="s">
        <v>5969</v>
      </c>
      <c r="G348" t="s">
        <v>5524</v>
      </c>
      <c r="H348">
        <v>7693181</v>
      </c>
      <c r="I348" t="s">
        <v>7091</v>
      </c>
      <c r="J348" t="s">
        <v>5971</v>
      </c>
      <c r="K348" t="s">
        <v>7057</v>
      </c>
      <c r="L348">
        <v>600</v>
      </c>
      <c r="M348">
        <v>2000</v>
      </c>
      <c r="N348">
        <v>11</v>
      </c>
      <c r="O348">
        <v>60</v>
      </c>
      <c r="P348">
        <v>600</v>
      </c>
      <c r="Q348" t="s">
        <v>5973</v>
      </c>
      <c r="R348" t="s">
        <v>5527</v>
      </c>
      <c r="S348">
        <v>40.698999999999998</v>
      </c>
      <c r="T348">
        <v>9</v>
      </c>
      <c r="U348">
        <v>10</v>
      </c>
      <c r="V348">
        <v>2.4860000000000002</v>
      </c>
      <c r="W348">
        <v>43.183999999999997</v>
      </c>
      <c r="X348">
        <v>693</v>
      </c>
      <c r="Y348">
        <v>1330</v>
      </c>
      <c r="Z348">
        <v>1.2949999999999999</v>
      </c>
      <c r="AA348">
        <v>1.2949999999999999</v>
      </c>
      <c r="AB348">
        <v>1.2230000000000001</v>
      </c>
      <c r="AC348">
        <v>1</v>
      </c>
      <c r="AD348">
        <v>1.3</v>
      </c>
      <c r="AE348">
        <v>1.069</v>
      </c>
      <c r="AF348">
        <v>1.069</v>
      </c>
      <c r="AG348">
        <v>1.01</v>
      </c>
      <c r="AH348">
        <v>1</v>
      </c>
      <c r="AI348">
        <v>1.073</v>
      </c>
      <c r="AJ348">
        <v>4</v>
      </c>
    </row>
    <row r="349" spans="1:36">
      <c r="A349">
        <v>4</v>
      </c>
      <c r="B349" t="s">
        <v>7092</v>
      </c>
      <c r="C349" t="s">
        <v>7093</v>
      </c>
      <c r="D349" t="s">
        <v>7094</v>
      </c>
      <c r="E349" t="s">
        <v>7095</v>
      </c>
      <c r="F349" t="s">
        <v>5969</v>
      </c>
      <c r="G349" t="s">
        <v>5524</v>
      </c>
      <c r="H349">
        <v>7693182</v>
      </c>
      <c r="I349" t="s">
        <v>7096</v>
      </c>
      <c r="J349" t="s">
        <v>5971</v>
      </c>
      <c r="K349" t="s">
        <v>7057</v>
      </c>
      <c r="L349">
        <v>600</v>
      </c>
      <c r="M349">
        <v>2200</v>
      </c>
      <c r="N349">
        <v>11</v>
      </c>
      <c r="O349">
        <v>66</v>
      </c>
      <c r="P349">
        <v>600</v>
      </c>
      <c r="Q349" t="s">
        <v>5973</v>
      </c>
      <c r="R349" t="s">
        <v>5527</v>
      </c>
      <c r="S349">
        <v>75.093999999999994</v>
      </c>
      <c r="T349">
        <v>9.75</v>
      </c>
      <c r="U349">
        <v>10</v>
      </c>
      <c r="V349">
        <v>2.6819999999999999</v>
      </c>
      <c r="W349">
        <v>77.775999999999996</v>
      </c>
      <c r="X349">
        <v>738</v>
      </c>
      <c r="Y349">
        <v>1413</v>
      </c>
      <c r="Z349">
        <v>2.3319999999999999</v>
      </c>
      <c r="AA349">
        <v>2.3319999999999999</v>
      </c>
      <c r="AB349">
        <v>1.32</v>
      </c>
      <c r="AC349">
        <v>1</v>
      </c>
      <c r="AD349">
        <v>2.3980000000000001</v>
      </c>
      <c r="AE349">
        <v>1.8120000000000001</v>
      </c>
      <c r="AF349">
        <v>1.8120000000000001</v>
      </c>
      <c r="AG349">
        <v>1.026</v>
      </c>
      <c r="AH349">
        <v>1</v>
      </c>
      <c r="AI349">
        <v>1.863</v>
      </c>
      <c r="AJ349">
        <v>4</v>
      </c>
    </row>
    <row r="350" spans="1:36">
      <c r="A350">
        <v>4</v>
      </c>
      <c r="B350" t="s">
        <v>7101</v>
      </c>
      <c r="C350" t="s">
        <v>7102</v>
      </c>
      <c r="D350" t="s">
        <v>7103</v>
      </c>
      <c r="E350" t="s">
        <v>7104</v>
      </c>
      <c r="F350" t="s">
        <v>5969</v>
      </c>
      <c r="G350" t="s">
        <v>5524</v>
      </c>
      <c r="H350">
        <v>7693184</v>
      </c>
      <c r="I350" t="s">
        <v>7105</v>
      </c>
      <c r="J350" t="s">
        <v>5971</v>
      </c>
      <c r="K350" t="s">
        <v>7057</v>
      </c>
      <c r="L350">
        <v>800</v>
      </c>
      <c r="M350">
        <v>1500</v>
      </c>
      <c r="N350">
        <v>11</v>
      </c>
      <c r="O350">
        <v>45</v>
      </c>
      <c r="P350">
        <v>800</v>
      </c>
      <c r="Q350" t="s">
        <v>5973</v>
      </c>
      <c r="R350" t="s">
        <v>5527</v>
      </c>
      <c r="S350">
        <v>67.543000000000006</v>
      </c>
      <c r="T350">
        <v>9</v>
      </c>
      <c r="U350">
        <v>10</v>
      </c>
      <c r="V350">
        <v>2.472</v>
      </c>
      <c r="W350">
        <v>70.015000000000001</v>
      </c>
      <c r="X350">
        <v>758</v>
      </c>
      <c r="Y350">
        <v>1464</v>
      </c>
      <c r="Z350">
        <v>2.1</v>
      </c>
      <c r="AA350">
        <v>2.1</v>
      </c>
      <c r="AB350">
        <v>1.2170000000000001</v>
      </c>
      <c r="AC350">
        <v>1</v>
      </c>
      <c r="AD350">
        <v>2.157</v>
      </c>
      <c r="AE350">
        <v>1.575</v>
      </c>
      <c r="AF350">
        <v>1.575</v>
      </c>
      <c r="AG350">
        <v>0.91200000000000003</v>
      </c>
      <c r="AH350">
        <v>1</v>
      </c>
      <c r="AI350">
        <v>1.6180000000000001</v>
      </c>
      <c r="AJ350">
        <v>4</v>
      </c>
    </row>
    <row r="351" spans="1:36">
      <c r="A351">
        <v>4</v>
      </c>
      <c r="B351" t="s">
        <v>7106</v>
      </c>
      <c r="C351" t="s">
        <v>7107</v>
      </c>
      <c r="D351" t="s">
        <v>7108</v>
      </c>
      <c r="E351" t="s">
        <v>7109</v>
      </c>
      <c r="F351" t="s">
        <v>5969</v>
      </c>
      <c r="G351" t="s">
        <v>5524</v>
      </c>
      <c r="H351">
        <v>7693185</v>
      </c>
      <c r="I351" t="s">
        <v>7110</v>
      </c>
      <c r="J351" t="s">
        <v>5971</v>
      </c>
      <c r="K351" t="s">
        <v>7057</v>
      </c>
      <c r="L351">
        <v>800</v>
      </c>
      <c r="M351">
        <v>1800</v>
      </c>
      <c r="N351">
        <v>11</v>
      </c>
      <c r="O351">
        <v>54</v>
      </c>
      <c r="P351">
        <v>800</v>
      </c>
      <c r="Q351" t="s">
        <v>5973</v>
      </c>
      <c r="R351" t="s">
        <v>5527</v>
      </c>
      <c r="S351">
        <v>80.936999999999998</v>
      </c>
      <c r="T351">
        <v>10.5</v>
      </c>
      <c r="U351">
        <v>10</v>
      </c>
      <c r="V351">
        <v>2.8580000000000001</v>
      </c>
      <c r="W351">
        <v>83.795000000000002</v>
      </c>
      <c r="X351">
        <v>862</v>
      </c>
      <c r="Y351">
        <v>1656</v>
      </c>
      <c r="Z351">
        <v>2.5129999999999999</v>
      </c>
      <c r="AA351">
        <v>2.5129999999999999</v>
      </c>
      <c r="AB351">
        <v>1.407</v>
      </c>
      <c r="AC351">
        <v>1</v>
      </c>
      <c r="AD351">
        <v>2.585</v>
      </c>
      <c r="AE351">
        <v>1.6659999999999999</v>
      </c>
      <c r="AF351">
        <v>1.6659999999999999</v>
      </c>
      <c r="AG351">
        <v>0.93300000000000005</v>
      </c>
      <c r="AH351">
        <v>1</v>
      </c>
      <c r="AI351">
        <v>1.714</v>
      </c>
      <c r="AJ351">
        <v>4</v>
      </c>
    </row>
    <row r="352" spans="1:36">
      <c r="A352">
        <v>4</v>
      </c>
      <c r="B352" t="s">
        <v>7111</v>
      </c>
      <c r="C352" t="s">
        <v>7112</v>
      </c>
      <c r="D352" t="s">
        <v>7113</v>
      </c>
      <c r="E352" t="s">
        <v>7114</v>
      </c>
      <c r="F352" t="s">
        <v>5969</v>
      </c>
      <c r="G352" t="s">
        <v>5524</v>
      </c>
      <c r="H352">
        <v>7693186</v>
      </c>
      <c r="I352" t="s">
        <v>7115</v>
      </c>
      <c r="J352" t="s">
        <v>5971</v>
      </c>
      <c r="K352" t="s">
        <v>7057</v>
      </c>
      <c r="L352">
        <v>800</v>
      </c>
      <c r="M352">
        <v>2000</v>
      </c>
      <c r="N352">
        <v>11</v>
      </c>
      <c r="O352">
        <v>60</v>
      </c>
      <c r="P352">
        <v>800</v>
      </c>
      <c r="Q352" t="s">
        <v>5973</v>
      </c>
      <c r="R352" t="s">
        <v>5527</v>
      </c>
      <c r="S352">
        <v>89.852999999999994</v>
      </c>
      <c r="T352">
        <v>12</v>
      </c>
      <c r="U352">
        <v>10</v>
      </c>
      <c r="V352">
        <v>3.1659999999999999</v>
      </c>
      <c r="W352">
        <v>93.019000000000005</v>
      </c>
      <c r="X352">
        <v>924</v>
      </c>
      <c r="Y352">
        <v>1774</v>
      </c>
      <c r="Z352">
        <v>2.7890000000000001</v>
      </c>
      <c r="AA352">
        <v>2.7890000000000001</v>
      </c>
      <c r="AB352">
        <v>1.5580000000000001</v>
      </c>
      <c r="AC352">
        <v>1</v>
      </c>
      <c r="AD352">
        <v>2.8690000000000002</v>
      </c>
      <c r="AE352">
        <v>1.726</v>
      </c>
      <c r="AF352">
        <v>1.726</v>
      </c>
      <c r="AG352">
        <v>0.96399999999999997</v>
      </c>
      <c r="AH352">
        <v>1</v>
      </c>
      <c r="AI352">
        <v>1.776</v>
      </c>
      <c r="AJ352">
        <v>4</v>
      </c>
    </row>
    <row r="353" spans="1:36">
      <c r="A353">
        <v>4</v>
      </c>
      <c r="B353" t="s">
        <v>7116</v>
      </c>
      <c r="C353" t="s">
        <v>7117</v>
      </c>
      <c r="D353" t="s">
        <v>7118</v>
      </c>
      <c r="E353" t="s">
        <v>7119</v>
      </c>
      <c r="F353" t="s">
        <v>5969</v>
      </c>
      <c r="G353" t="s">
        <v>5524</v>
      </c>
      <c r="H353">
        <v>7693187</v>
      </c>
      <c r="I353" t="s">
        <v>7120</v>
      </c>
      <c r="J353" t="s">
        <v>5971</v>
      </c>
      <c r="K353" t="s">
        <v>7057</v>
      </c>
      <c r="L353">
        <v>800</v>
      </c>
      <c r="M353">
        <v>2200</v>
      </c>
      <c r="N353">
        <v>11</v>
      </c>
      <c r="O353">
        <v>66</v>
      </c>
      <c r="P353">
        <v>800</v>
      </c>
      <c r="Q353" t="s">
        <v>5973</v>
      </c>
      <c r="R353" t="s">
        <v>5527</v>
      </c>
      <c r="S353">
        <v>98.769000000000005</v>
      </c>
      <c r="T353">
        <v>12.75</v>
      </c>
      <c r="U353">
        <v>10</v>
      </c>
      <c r="V353">
        <v>3.3980000000000001</v>
      </c>
      <c r="W353">
        <v>102.167</v>
      </c>
      <c r="X353">
        <v>984</v>
      </c>
      <c r="Y353">
        <v>1884</v>
      </c>
      <c r="Z353">
        <v>3.0640000000000001</v>
      </c>
      <c r="AA353">
        <v>3.0640000000000001</v>
      </c>
      <c r="AB353">
        <v>1.6719999999999999</v>
      </c>
      <c r="AC353">
        <v>1</v>
      </c>
      <c r="AD353">
        <v>3.1539999999999999</v>
      </c>
      <c r="AE353">
        <v>1.786</v>
      </c>
      <c r="AF353">
        <v>1.786</v>
      </c>
      <c r="AG353">
        <v>0.97499999999999998</v>
      </c>
      <c r="AH353">
        <v>1</v>
      </c>
      <c r="AI353">
        <v>1.8380000000000001</v>
      </c>
      <c r="AJ353">
        <v>4</v>
      </c>
    </row>
    <row r="354" spans="1:36">
      <c r="A354">
        <v>4</v>
      </c>
      <c r="B354" t="s">
        <v>7271</v>
      </c>
      <c r="C354" t="s">
        <v>7272</v>
      </c>
      <c r="D354" t="s">
        <v>7273</v>
      </c>
      <c r="E354" t="s">
        <v>7274</v>
      </c>
      <c r="F354" t="s">
        <v>5969</v>
      </c>
      <c r="G354" t="s">
        <v>7275</v>
      </c>
      <c r="H354">
        <v>7693188</v>
      </c>
      <c r="I354" t="s">
        <v>7276</v>
      </c>
      <c r="J354" t="s">
        <v>5971</v>
      </c>
      <c r="K354" t="s">
        <v>7277</v>
      </c>
      <c r="L354">
        <v>400</v>
      </c>
      <c r="M354">
        <v>1500</v>
      </c>
      <c r="N354">
        <v>21</v>
      </c>
      <c r="O354">
        <v>45</v>
      </c>
      <c r="P354">
        <v>400</v>
      </c>
      <c r="Q354" t="s">
        <v>5973</v>
      </c>
      <c r="R354" t="s">
        <v>5527</v>
      </c>
      <c r="S354">
        <v>32.518999999999998</v>
      </c>
      <c r="T354">
        <v>6.75</v>
      </c>
      <c r="U354">
        <v>20</v>
      </c>
      <c r="V354">
        <v>1.383</v>
      </c>
      <c r="W354">
        <v>33.902000000000001</v>
      </c>
      <c r="X354">
        <v>520</v>
      </c>
      <c r="Y354">
        <v>1026</v>
      </c>
      <c r="Z354">
        <v>1.0169999999999999</v>
      </c>
      <c r="AA354">
        <v>1.0169999999999999</v>
      </c>
      <c r="AB354">
        <v>0.68100000000000005</v>
      </c>
      <c r="AC354">
        <v>1</v>
      </c>
      <c r="AD354">
        <v>1.038</v>
      </c>
      <c r="AE354">
        <v>1.0880000000000001</v>
      </c>
      <c r="AF354">
        <v>1.0880000000000001</v>
      </c>
      <c r="AG354">
        <v>0.72799999999999998</v>
      </c>
      <c r="AH354">
        <v>1</v>
      </c>
      <c r="AI354">
        <v>1.111</v>
      </c>
      <c r="AJ354">
        <v>4</v>
      </c>
    </row>
    <row r="355" spans="1:36">
      <c r="A355">
        <v>4</v>
      </c>
      <c r="B355" t="s">
        <v>7278</v>
      </c>
      <c r="C355" t="s">
        <v>7279</v>
      </c>
      <c r="D355" t="s">
        <v>7280</v>
      </c>
      <c r="E355" t="s">
        <v>7281</v>
      </c>
      <c r="F355" t="s">
        <v>5969</v>
      </c>
      <c r="G355" t="s">
        <v>7275</v>
      </c>
      <c r="H355">
        <v>7693189</v>
      </c>
      <c r="I355" t="s">
        <v>7282</v>
      </c>
      <c r="J355" t="s">
        <v>5971</v>
      </c>
      <c r="K355" t="s">
        <v>7277</v>
      </c>
      <c r="L355">
        <v>400</v>
      </c>
      <c r="M355">
        <v>1800</v>
      </c>
      <c r="N355">
        <v>21</v>
      </c>
      <c r="O355">
        <v>54</v>
      </c>
      <c r="P355">
        <v>400</v>
      </c>
      <c r="Q355" t="s">
        <v>5973</v>
      </c>
      <c r="R355" t="s">
        <v>5527</v>
      </c>
      <c r="S355">
        <v>38.831000000000003</v>
      </c>
      <c r="T355">
        <v>8.25</v>
      </c>
      <c r="U355">
        <v>20</v>
      </c>
      <c r="V355">
        <v>1.595</v>
      </c>
      <c r="W355">
        <v>40.424999999999997</v>
      </c>
      <c r="X355">
        <v>595</v>
      </c>
      <c r="Y355">
        <v>1171</v>
      </c>
      <c r="Z355">
        <v>1.212</v>
      </c>
      <c r="AA355">
        <v>1.212</v>
      </c>
      <c r="AB355">
        <v>0.78500000000000003</v>
      </c>
      <c r="AC355">
        <v>1</v>
      </c>
      <c r="AD355">
        <v>1.24</v>
      </c>
      <c r="AE355">
        <v>1.137</v>
      </c>
      <c r="AF355">
        <v>1.137</v>
      </c>
      <c r="AG355">
        <v>0.73599999999999999</v>
      </c>
      <c r="AH355">
        <v>1</v>
      </c>
      <c r="AI355">
        <v>1.163</v>
      </c>
      <c r="AJ355">
        <v>4</v>
      </c>
    </row>
    <row r="356" spans="1:36">
      <c r="A356">
        <v>4</v>
      </c>
      <c r="B356" t="s">
        <v>7283</v>
      </c>
      <c r="C356" t="s">
        <v>7284</v>
      </c>
      <c r="D356" t="s">
        <v>7285</v>
      </c>
      <c r="E356" t="s">
        <v>7286</v>
      </c>
      <c r="F356" t="s">
        <v>5969</v>
      </c>
      <c r="G356" t="s">
        <v>7275</v>
      </c>
      <c r="H356">
        <v>7693190</v>
      </c>
      <c r="I356" t="s">
        <v>7287</v>
      </c>
      <c r="J356" t="s">
        <v>5971</v>
      </c>
      <c r="K356" t="s">
        <v>7277</v>
      </c>
      <c r="L356">
        <v>400</v>
      </c>
      <c r="M356">
        <v>2000</v>
      </c>
      <c r="N356">
        <v>21</v>
      </c>
      <c r="O356">
        <v>60</v>
      </c>
      <c r="P356">
        <v>400</v>
      </c>
      <c r="Q356" t="s">
        <v>5973</v>
      </c>
      <c r="R356" t="s">
        <v>5527</v>
      </c>
      <c r="S356">
        <v>43.027999999999999</v>
      </c>
      <c r="T356">
        <v>9.75</v>
      </c>
      <c r="U356">
        <v>20</v>
      </c>
      <c r="V356">
        <v>1.7609999999999999</v>
      </c>
      <c r="W356">
        <v>44.787999999999997</v>
      </c>
      <c r="X356">
        <v>642</v>
      </c>
      <c r="Y356">
        <v>1260</v>
      </c>
      <c r="Z356">
        <v>1.343</v>
      </c>
      <c r="AA356">
        <v>1.343</v>
      </c>
      <c r="AB356">
        <v>0.86699999999999999</v>
      </c>
      <c r="AC356">
        <v>1</v>
      </c>
      <c r="AD356">
        <v>1.3740000000000001</v>
      </c>
      <c r="AE356">
        <v>1.17</v>
      </c>
      <c r="AF356">
        <v>1.17</v>
      </c>
      <c r="AG356">
        <v>0.755</v>
      </c>
      <c r="AH356">
        <v>1</v>
      </c>
      <c r="AI356">
        <v>1.1970000000000001</v>
      </c>
      <c r="AJ356">
        <v>4</v>
      </c>
    </row>
    <row r="357" spans="1:36">
      <c r="A357">
        <v>4</v>
      </c>
      <c r="B357" t="s">
        <v>7288</v>
      </c>
      <c r="C357" t="s">
        <v>7289</v>
      </c>
      <c r="D357" t="s">
        <v>7290</v>
      </c>
      <c r="E357" t="s">
        <v>7291</v>
      </c>
      <c r="F357" t="s">
        <v>5969</v>
      </c>
      <c r="G357" t="s">
        <v>7275</v>
      </c>
      <c r="H357">
        <v>7693191</v>
      </c>
      <c r="I357" t="s">
        <v>7292</v>
      </c>
      <c r="J357" t="s">
        <v>5971</v>
      </c>
      <c r="K357" t="s">
        <v>7277</v>
      </c>
      <c r="L357">
        <v>400</v>
      </c>
      <c r="M357">
        <v>2200</v>
      </c>
      <c r="N357">
        <v>21</v>
      </c>
      <c r="O357">
        <v>66</v>
      </c>
      <c r="P357">
        <v>400</v>
      </c>
      <c r="Q357" t="s">
        <v>5973</v>
      </c>
      <c r="R357" t="s">
        <v>5527</v>
      </c>
      <c r="S357">
        <v>52.555</v>
      </c>
      <c r="T357">
        <v>11.25</v>
      </c>
      <c r="U357">
        <v>20</v>
      </c>
      <c r="V357">
        <v>1.927</v>
      </c>
      <c r="W357">
        <v>54.481999999999999</v>
      </c>
      <c r="X357">
        <v>688</v>
      </c>
      <c r="Y357">
        <v>1344</v>
      </c>
      <c r="Z357">
        <v>1.6339999999999999</v>
      </c>
      <c r="AA357">
        <v>1.6339999999999999</v>
      </c>
      <c r="AB357">
        <v>0.94799999999999995</v>
      </c>
      <c r="AC357">
        <v>1</v>
      </c>
      <c r="AD357">
        <v>1.6779999999999999</v>
      </c>
      <c r="AE357">
        <v>1.335</v>
      </c>
      <c r="AF357">
        <v>1.335</v>
      </c>
      <c r="AG357">
        <v>0.77500000000000002</v>
      </c>
      <c r="AH357">
        <v>1</v>
      </c>
      <c r="AI357">
        <v>1.371</v>
      </c>
      <c r="AJ357">
        <v>4</v>
      </c>
    </row>
    <row r="358" spans="1:36">
      <c r="A358">
        <v>4</v>
      </c>
      <c r="B358" t="s">
        <v>7297</v>
      </c>
      <c r="C358" t="s">
        <v>7298</v>
      </c>
      <c r="D358" t="s">
        <v>7299</v>
      </c>
      <c r="E358" t="s">
        <v>7300</v>
      </c>
      <c r="F358" t="s">
        <v>5969</v>
      </c>
      <c r="G358" t="s">
        <v>7275</v>
      </c>
      <c r="H358">
        <v>7693192</v>
      </c>
      <c r="I358" t="s">
        <v>7301</v>
      </c>
      <c r="J358" t="s">
        <v>5971</v>
      </c>
      <c r="K358" t="s">
        <v>7277</v>
      </c>
      <c r="L358">
        <v>600</v>
      </c>
      <c r="M358">
        <v>1500</v>
      </c>
      <c r="N358">
        <v>21</v>
      </c>
      <c r="O358">
        <v>45</v>
      </c>
      <c r="P358">
        <v>600</v>
      </c>
      <c r="Q358" t="s">
        <v>5973</v>
      </c>
      <c r="R358" t="s">
        <v>5527</v>
      </c>
      <c r="S358">
        <v>46.780999999999999</v>
      </c>
      <c r="T358">
        <v>7.5</v>
      </c>
      <c r="U358">
        <v>10</v>
      </c>
      <c r="V358">
        <v>2.081</v>
      </c>
      <c r="W358">
        <v>48.862000000000002</v>
      </c>
      <c r="X358">
        <v>779</v>
      </c>
      <c r="Y358">
        <v>1539</v>
      </c>
      <c r="Z358">
        <v>1.4650000000000001</v>
      </c>
      <c r="AA358">
        <v>1.4650000000000001</v>
      </c>
      <c r="AB358">
        <v>1.024</v>
      </c>
      <c r="AC358">
        <v>1</v>
      </c>
      <c r="AD358">
        <v>1.494</v>
      </c>
      <c r="AE358">
        <v>1.0449999999999999</v>
      </c>
      <c r="AF358">
        <v>1.0449999999999999</v>
      </c>
      <c r="AG358">
        <v>0.73099999999999998</v>
      </c>
      <c r="AH358">
        <v>1</v>
      </c>
      <c r="AI358">
        <v>1.0660000000000001</v>
      </c>
      <c r="AJ358">
        <v>4</v>
      </c>
    </row>
    <row r="359" spans="1:36">
      <c r="A359">
        <v>4</v>
      </c>
      <c r="B359" t="s">
        <v>7302</v>
      </c>
      <c r="C359" t="s">
        <v>7303</v>
      </c>
      <c r="D359" t="s">
        <v>7304</v>
      </c>
      <c r="E359" t="s">
        <v>7305</v>
      </c>
      <c r="F359" t="s">
        <v>5969</v>
      </c>
      <c r="G359" t="s">
        <v>7275</v>
      </c>
      <c r="H359">
        <v>7693193</v>
      </c>
      <c r="I359" t="s">
        <v>7306</v>
      </c>
      <c r="J359" t="s">
        <v>5971</v>
      </c>
      <c r="K359" t="s">
        <v>7277</v>
      </c>
      <c r="L359">
        <v>600</v>
      </c>
      <c r="M359">
        <v>1800</v>
      </c>
      <c r="N359">
        <v>21</v>
      </c>
      <c r="O359">
        <v>54</v>
      </c>
      <c r="P359">
        <v>600</v>
      </c>
      <c r="Q359" t="s">
        <v>5973</v>
      </c>
      <c r="R359" t="s">
        <v>5527</v>
      </c>
      <c r="S359">
        <v>55.96</v>
      </c>
      <c r="T359">
        <v>9</v>
      </c>
      <c r="U359">
        <v>10</v>
      </c>
      <c r="V359">
        <v>2.4220000000000002</v>
      </c>
      <c r="W359">
        <v>58.381999999999998</v>
      </c>
      <c r="X359">
        <v>839</v>
      </c>
      <c r="Y359">
        <v>1757</v>
      </c>
      <c r="Z359">
        <v>1.7509999999999999</v>
      </c>
      <c r="AA359">
        <v>1.7509999999999999</v>
      </c>
      <c r="AB359">
        <v>1.1919999999999999</v>
      </c>
      <c r="AC359">
        <v>1</v>
      </c>
      <c r="AD359">
        <v>1.7869999999999999</v>
      </c>
      <c r="AE359">
        <v>1.0940000000000001</v>
      </c>
      <c r="AF359">
        <v>1.0940000000000001</v>
      </c>
      <c r="AG359">
        <v>0.745</v>
      </c>
      <c r="AH359">
        <v>1</v>
      </c>
      <c r="AI359">
        <v>1.117</v>
      </c>
      <c r="AJ359">
        <v>4</v>
      </c>
    </row>
    <row r="360" spans="1:36">
      <c r="A360">
        <v>4</v>
      </c>
      <c r="B360" t="s">
        <v>7307</v>
      </c>
      <c r="C360" t="s">
        <v>7308</v>
      </c>
      <c r="D360" t="s">
        <v>7309</v>
      </c>
      <c r="E360" t="s">
        <v>7310</v>
      </c>
      <c r="F360" t="s">
        <v>5969</v>
      </c>
      <c r="G360" t="s">
        <v>7275</v>
      </c>
      <c r="H360">
        <v>7693194</v>
      </c>
      <c r="I360" t="s">
        <v>7311</v>
      </c>
      <c r="J360" t="s">
        <v>5971</v>
      </c>
      <c r="K360" t="s">
        <v>7277</v>
      </c>
      <c r="L360">
        <v>600</v>
      </c>
      <c r="M360">
        <v>2000</v>
      </c>
      <c r="N360">
        <v>21</v>
      </c>
      <c r="O360">
        <v>60</v>
      </c>
      <c r="P360">
        <v>600</v>
      </c>
      <c r="Q360" t="s">
        <v>5973</v>
      </c>
      <c r="R360" t="s">
        <v>5527</v>
      </c>
      <c r="S360">
        <v>62.075000000000003</v>
      </c>
      <c r="T360">
        <v>9.75</v>
      </c>
      <c r="U360">
        <v>10</v>
      </c>
      <c r="V360">
        <v>2.6240000000000001</v>
      </c>
      <c r="W360">
        <v>64.698999999999998</v>
      </c>
      <c r="X360">
        <v>963</v>
      </c>
      <c r="Y360">
        <v>1890</v>
      </c>
      <c r="Z360">
        <v>1.94</v>
      </c>
      <c r="AA360">
        <v>1.94</v>
      </c>
      <c r="AB360">
        <v>1.292</v>
      </c>
      <c r="AC360">
        <v>1</v>
      </c>
      <c r="AD360">
        <v>1.982</v>
      </c>
      <c r="AE360">
        <v>1.127</v>
      </c>
      <c r="AF360">
        <v>1.127</v>
      </c>
      <c r="AG360">
        <v>0.75</v>
      </c>
      <c r="AH360">
        <v>1</v>
      </c>
      <c r="AI360">
        <v>1.1519999999999999</v>
      </c>
      <c r="AJ360">
        <v>4</v>
      </c>
    </row>
    <row r="361" spans="1:36">
      <c r="A361">
        <v>4</v>
      </c>
      <c r="B361" t="s">
        <v>7312</v>
      </c>
      <c r="C361" t="s">
        <v>7313</v>
      </c>
      <c r="D361" t="s">
        <v>7314</v>
      </c>
      <c r="E361" t="s">
        <v>7315</v>
      </c>
      <c r="F361" t="s">
        <v>5969</v>
      </c>
      <c r="G361" t="s">
        <v>7275</v>
      </c>
      <c r="H361">
        <v>7693195</v>
      </c>
      <c r="I361" t="s">
        <v>7316</v>
      </c>
      <c r="J361" t="s">
        <v>5971</v>
      </c>
      <c r="K361" t="s">
        <v>7277</v>
      </c>
      <c r="L361">
        <v>600</v>
      </c>
      <c r="M361">
        <v>2200</v>
      </c>
      <c r="N361">
        <v>21</v>
      </c>
      <c r="O361">
        <v>66</v>
      </c>
      <c r="P361">
        <v>600</v>
      </c>
      <c r="Q361" t="s">
        <v>5973</v>
      </c>
      <c r="R361" t="s">
        <v>5527</v>
      </c>
      <c r="S361">
        <v>76.23</v>
      </c>
      <c r="T361">
        <v>10.5</v>
      </c>
      <c r="U361">
        <v>10</v>
      </c>
      <c r="V361">
        <v>2.8260000000000001</v>
      </c>
      <c r="W361">
        <v>79.057000000000002</v>
      </c>
      <c r="X361">
        <v>1031</v>
      </c>
      <c r="Y361">
        <v>2016</v>
      </c>
      <c r="Z361">
        <v>2.371</v>
      </c>
      <c r="AA361">
        <v>2.371</v>
      </c>
      <c r="AB361">
        <v>1.391</v>
      </c>
      <c r="AC361">
        <v>1</v>
      </c>
      <c r="AD361">
        <v>2.4340000000000002</v>
      </c>
      <c r="AE361">
        <v>1.2909999999999999</v>
      </c>
      <c r="AF361">
        <v>1.2909999999999999</v>
      </c>
      <c r="AG361">
        <v>0.75800000000000001</v>
      </c>
      <c r="AH361">
        <v>1</v>
      </c>
      <c r="AI361">
        <v>1.3260000000000001</v>
      </c>
      <c r="AJ361">
        <v>4</v>
      </c>
    </row>
    <row r="362" spans="1:36">
      <c r="A362">
        <v>4</v>
      </c>
      <c r="B362" t="s">
        <v>7321</v>
      </c>
      <c r="C362" t="s">
        <v>7322</v>
      </c>
      <c r="D362" t="s">
        <v>7323</v>
      </c>
      <c r="E362" t="s">
        <v>7324</v>
      </c>
      <c r="F362" t="s">
        <v>5969</v>
      </c>
      <c r="G362" t="s">
        <v>7275</v>
      </c>
      <c r="H362">
        <v>7693196</v>
      </c>
      <c r="I362" t="s">
        <v>7325</v>
      </c>
      <c r="J362" t="s">
        <v>5971</v>
      </c>
      <c r="K362" t="s">
        <v>7277</v>
      </c>
      <c r="L362">
        <v>800</v>
      </c>
      <c r="M362">
        <v>1500</v>
      </c>
      <c r="N362">
        <v>21</v>
      </c>
      <c r="O362">
        <v>45</v>
      </c>
      <c r="P362">
        <v>800</v>
      </c>
      <c r="Q362" t="s">
        <v>5973</v>
      </c>
      <c r="R362" t="s">
        <v>5527</v>
      </c>
      <c r="S362">
        <v>68.412999999999997</v>
      </c>
      <c r="T362">
        <v>10.5</v>
      </c>
      <c r="U362">
        <v>10</v>
      </c>
      <c r="V362">
        <v>2.6680000000000001</v>
      </c>
      <c r="W362">
        <v>71.081000000000003</v>
      </c>
      <c r="X362">
        <v>1039</v>
      </c>
      <c r="Y362">
        <v>2052</v>
      </c>
      <c r="Z362">
        <v>2.1320000000000001</v>
      </c>
      <c r="AA362">
        <v>2.1320000000000001</v>
      </c>
      <c r="AB362">
        <v>1.3129999999999999</v>
      </c>
      <c r="AC362">
        <v>1</v>
      </c>
      <c r="AD362">
        <v>2.1850000000000001</v>
      </c>
      <c r="AE362">
        <v>1.141</v>
      </c>
      <c r="AF362">
        <v>1.141</v>
      </c>
      <c r="AG362">
        <v>0.70299999999999996</v>
      </c>
      <c r="AH362">
        <v>1</v>
      </c>
      <c r="AI362">
        <v>1.169</v>
      </c>
      <c r="AJ362">
        <v>4</v>
      </c>
    </row>
    <row r="363" spans="1:36">
      <c r="A363">
        <v>4</v>
      </c>
      <c r="B363" t="s">
        <v>7326</v>
      </c>
      <c r="C363" t="s">
        <v>7327</v>
      </c>
      <c r="D363" t="s">
        <v>7328</v>
      </c>
      <c r="E363" t="s">
        <v>7329</v>
      </c>
      <c r="F363" t="s">
        <v>5969</v>
      </c>
      <c r="G363" t="s">
        <v>7275</v>
      </c>
      <c r="H363">
        <v>7693197</v>
      </c>
      <c r="I363" t="s">
        <v>7330</v>
      </c>
      <c r="J363" t="s">
        <v>5971</v>
      </c>
      <c r="K363" t="s">
        <v>7277</v>
      </c>
      <c r="L363">
        <v>800</v>
      </c>
      <c r="M363">
        <v>1800</v>
      </c>
      <c r="N363">
        <v>21</v>
      </c>
      <c r="O363">
        <v>54</v>
      </c>
      <c r="P363">
        <v>800</v>
      </c>
      <c r="Q363" t="s">
        <v>5973</v>
      </c>
      <c r="R363" t="s">
        <v>5527</v>
      </c>
      <c r="S363">
        <v>81.921000000000006</v>
      </c>
      <c r="T363">
        <v>12</v>
      </c>
      <c r="U363">
        <v>10</v>
      </c>
      <c r="V363">
        <v>3.0630000000000002</v>
      </c>
      <c r="W363">
        <v>84.983999999999995</v>
      </c>
      <c r="X363">
        <v>1190</v>
      </c>
      <c r="Y363">
        <v>2342</v>
      </c>
      <c r="Z363">
        <v>2.548</v>
      </c>
      <c r="AA363">
        <v>2.548</v>
      </c>
      <c r="AB363">
        <v>1.508</v>
      </c>
      <c r="AC363">
        <v>1</v>
      </c>
      <c r="AD363">
        <v>2.6160000000000001</v>
      </c>
      <c r="AE363">
        <v>1.1950000000000001</v>
      </c>
      <c r="AF363">
        <v>1.1950000000000001</v>
      </c>
      <c r="AG363">
        <v>0.70699999999999996</v>
      </c>
      <c r="AH363">
        <v>1</v>
      </c>
      <c r="AI363">
        <v>1.226</v>
      </c>
      <c r="AJ363">
        <v>4</v>
      </c>
    </row>
    <row r="364" spans="1:36">
      <c r="A364">
        <v>4</v>
      </c>
      <c r="B364" t="s">
        <v>7331</v>
      </c>
      <c r="C364" t="s">
        <v>7332</v>
      </c>
      <c r="D364" t="s">
        <v>7333</v>
      </c>
      <c r="E364" t="s">
        <v>7334</v>
      </c>
      <c r="F364" t="s">
        <v>5969</v>
      </c>
      <c r="G364" t="s">
        <v>7275</v>
      </c>
      <c r="H364">
        <v>7693198</v>
      </c>
      <c r="I364" t="s">
        <v>7335</v>
      </c>
      <c r="J364" t="s">
        <v>5971</v>
      </c>
      <c r="K364" t="s">
        <v>7277</v>
      </c>
      <c r="L364">
        <v>800</v>
      </c>
      <c r="M364">
        <v>2000</v>
      </c>
      <c r="N364">
        <v>21</v>
      </c>
      <c r="O364">
        <v>60</v>
      </c>
      <c r="P364">
        <v>800</v>
      </c>
      <c r="Q364" t="s">
        <v>5973</v>
      </c>
      <c r="R364" t="s">
        <v>5527</v>
      </c>
      <c r="S364">
        <v>90.924999999999997</v>
      </c>
      <c r="T364">
        <v>12.75</v>
      </c>
      <c r="U364">
        <v>10</v>
      </c>
      <c r="V364">
        <v>3.3010000000000002</v>
      </c>
      <c r="W364">
        <v>94.227000000000004</v>
      </c>
      <c r="X364">
        <v>1284</v>
      </c>
      <c r="Y364">
        <v>2520</v>
      </c>
      <c r="Z364">
        <v>2.8260000000000001</v>
      </c>
      <c r="AA364">
        <v>2.8260000000000001</v>
      </c>
      <c r="AB364">
        <v>1.625</v>
      </c>
      <c r="AC364">
        <v>1</v>
      </c>
      <c r="AD364">
        <v>2.903</v>
      </c>
      <c r="AE364">
        <v>1.2310000000000001</v>
      </c>
      <c r="AF364">
        <v>1.2310000000000001</v>
      </c>
      <c r="AG364">
        <v>0.70799999999999996</v>
      </c>
      <c r="AH364">
        <v>1</v>
      </c>
      <c r="AI364">
        <v>1.2649999999999999</v>
      </c>
      <c r="AJ364">
        <v>4</v>
      </c>
    </row>
    <row r="365" spans="1:36">
      <c r="A365">
        <v>4</v>
      </c>
      <c r="B365" t="s">
        <v>7336</v>
      </c>
      <c r="C365" t="s">
        <v>7337</v>
      </c>
      <c r="D365" t="s">
        <v>7338</v>
      </c>
      <c r="E365" t="s">
        <v>7339</v>
      </c>
      <c r="F365" t="s">
        <v>5969</v>
      </c>
      <c r="G365" t="s">
        <v>7275</v>
      </c>
      <c r="H365">
        <v>7693199</v>
      </c>
      <c r="I365" t="s">
        <v>7340</v>
      </c>
      <c r="J365" t="s">
        <v>5971</v>
      </c>
      <c r="K365" t="s">
        <v>7277</v>
      </c>
      <c r="L365">
        <v>800</v>
      </c>
      <c r="M365">
        <v>2200</v>
      </c>
      <c r="N365">
        <v>21</v>
      </c>
      <c r="O365">
        <v>66</v>
      </c>
      <c r="P365">
        <v>800</v>
      </c>
      <c r="Q365" t="s">
        <v>5973</v>
      </c>
      <c r="R365" t="s">
        <v>5527</v>
      </c>
      <c r="S365">
        <v>99.905000000000001</v>
      </c>
      <c r="T365">
        <v>15</v>
      </c>
      <c r="U365">
        <v>10</v>
      </c>
      <c r="V365">
        <v>3.6890000000000001</v>
      </c>
      <c r="W365">
        <v>103.595</v>
      </c>
      <c r="X365">
        <v>1375</v>
      </c>
      <c r="Y365">
        <v>2688</v>
      </c>
      <c r="Z365">
        <v>3.1059999999999999</v>
      </c>
      <c r="AA365">
        <v>3.1059999999999999</v>
      </c>
      <c r="AB365">
        <v>1.8160000000000001</v>
      </c>
      <c r="AC365">
        <v>1</v>
      </c>
      <c r="AD365">
        <v>3.19</v>
      </c>
      <c r="AE365">
        <v>1.2689999999999999</v>
      </c>
      <c r="AF365">
        <v>1.2689999999999999</v>
      </c>
      <c r="AG365">
        <v>0.74199999999999999</v>
      </c>
      <c r="AH365">
        <v>1</v>
      </c>
      <c r="AI365">
        <v>1.3029999999999999</v>
      </c>
      <c r="AJ365">
        <v>4</v>
      </c>
    </row>
    <row r="366" spans="1:36">
      <c r="A366">
        <v>4</v>
      </c>
      <c r="B366" t="s">
        <v>6979</v>
      </c>
      <c r="C366" t="s">
        <v>6980</v>
      </c>
      <c r="D366" t="s">
        <v>6981</v>
      </c>
      <c r="E366" t="s">
        <v>6982</v>
      </c>
      <c r="F366" t="s">
        <v>5969</v>
      </c>
      <c r="G366" t="s">
        <v>5674</v>
      </c>
      <c r="H366">
        <v>7695362</v>
      </c>
      <c r="I366" t="s">
        <v>6983</v>
      </c>
      <c r="J366" t="s">
        <v>5971</v>
      </c>
      <c r="K366" t="s">
        <v>6984</v>
      </c>
      <c r="L366">
        <v>400</v>
      </c>
      <c r="M366">
        <v>1500</v>
      </c>
      <c r="N366">
        <v>11</v>
      </c>
      <c r="O366">
        <v>45</v>
      </c>
      <c r="P366">
        <v>400</v>
      </c>
      <c r="Q366" t="s">
        <v>5973</v>
      </c>
      <c r="R366" t="s">
        <v>5527</v>
      </c>
      <c r="S366">
        <v>22.045999999999999</v>
      </c>
      <c r="T366">
        <v>9</v>
      </c>
      <c r="U366">
        <v>20</v>
      </c>
      <c r="V366">
        <v>1.448</v>
      </c>
      <c r="W366">
        <v>23.494</v>
      </c>
      <c r="X366">
        <v>379</v>
      </c>
      <c r="Y366">
        <v>732</v>
      </c>
      <c r="Z366">
        <v>0.70499999999999996</v>
      </c>
      <c r="AA366">
        <v>0.70499999999999996</v>
      </c>
      <c r="AB366">
        <v>0.71299999999999997</v>
      </c>
      <c r="AC366">
        <v>1</v>
      </c>
      <c r="AD366">
        <v>0.70399999999999996</v>
      </c>
      <c r="AE366">
        <v>1.0569999999999999</v>
      </c>
      <c r="AF366">
        <v>1.0569999999999999</v>
      </c>
      <c r="AG366">
        <v>1.069</v>
      </c>
      <c r="AH366">
        <v>1</v>
      </c>
      <c r="AI366">
        <v>1.056</v>
      </c>
      <c r="AJ366">
        <v>4</v>
      </c>
    </row>
    <row r="367" spans="1:36">
      <c r="A367">
        <v>4</v>
      </c>
      <c r="B367" t="s">
        <v>7004</v>
      </c>
      <c r="C367" t="s">
        <v>7005</v>
      </c>
      <c r="D367" t="s">
        <v>7006</v>
      </c>
      <c r="E367" t="s">
        <v>7007</v>
      </c>
      <c r="F367" t="s">
        <v>5969</v>
      </c>
      <c r="G367" t="s">
        <v>5674</v>
      </c>
      <c r="H367">
        <v>7695363</v>
      </c>
      <c r="I367" t="s">
        <v>7008</v>
      </c>
      <c r="J367" t="s">
        <v>5971</v>
      </c>
      <c r="K367" t="s">
        <v>6984</v>
      </c>
      <c r="L367">
        <v>600</v>
      </c>
      <c r="M367">
        <v>1500</v>
      </c>
      <c r="N367">
        <v>11</v>
      </c>
      <c r="O367">
        <v>45</v>
      </c>
      <c r="P367">
        <v>600</v>
      </c>
      <c r="Q367" t="s">
        <v>5973</v>
      </c>
      <c r="R367" t="s">
        <v>5527</v>
      </c>
      <c r="S367">
        <v>31.315999999999999</v>
      </c>
      <c r="T367">
        <v>7.5</v>
      </c>
      <c r="U367">
        <v>10</v>
      </c>
      <c r="V367">
        <v>2.032</v>
      </c>
      <c r="W367">
        <v>33.347999999999999</v>
      </c>
      <c r="X367">
        <v>569</v>
      </c>
      <c r="Y367">
        <v>1098</v>
      </c>
      <c r="Z367">
        <v>1</v>
      </c>
      <c r="AA367">
        <v>1</v>
      </c>
      <c r="AB367">
        <v>1</v>
      </c>
      <c r="AC367">
        <v>1</v>
      </c>
      <c r="AD367">
        <v>1</v>
      </c>
      <c r="AE367">
        <v>1</v>
      </c>
      <c r="AF367">
        <v>1</v>
      </c>
      <c r="AG367">
        <v>1</v>
      </c>
      <c r="AH367">
        <v>1</v>
      </c>
      <c r="AI367">
        <v>1</v>
      </c>
      <c r="AJ367">
        <v>4</v>
      </c>
    </row>
    <row r="368" spans="1:36">
      <c r="A368">
        <v>4</v>
      </c>
      <c r="B368" t="s">
        <v>7028</v>
      </c>
      <c r="C368" t="s">
        <v>7029</v>
      </c>
      <c r="D368" t="s">
        <v>7030</v>
      </c>
      <c r="E368" t="s">
        <v>7031</v>
      </c>
      <c r="F368" t="s">
        <v>5969</v>
      </c>
      <c r="G368" t="s">
        <v>5674</v>
      </c>
      <c r="H368">
        <v>7695424</v>
      </c>
      <c r="I368" t="s">
        <v>7032</v>
      </c>
      <c r="J368" t="s">
        <v>5971</v>
      </c>
      <c r="K368" t="s">
        <v>6984</v>
      </c>
      <c r="L368">
        <v>800</v>
      </c>
      <c r="M368">
        <v>1500</v>
      </c>
      <c r="N368">
        <v>11</v>
      </c>
      <c r="O368">
        <v>45</v>
      </c>
      <c r="P368">
        <v>800</v>
      </c>
      <c r="Q368" t="s">
        <v>5973</v>
      </c>
      <c r="R368" t="s">
        <v>5527</v>
      </c>
      <c r="S368">
        <v>68.176000000000002</v>
      </c>
      <c r="T368">
        <v>9</v>
      </c>
      <c r="U368">
        <v>10</v>
      </c>
      <c r="V368">
        <v>2.472</v>
      </c>
      <c r="W368">
        <v>70.647999999999996</v>
      </c>
      <c r="X368">
        <v>758</v>
      </c>
      <c r="Y368">
        <v>1464</v>
      </c>
      <c r="Z368">
        <v>2.1190000000000002</v>
      </c>
      <c r="AA368">
        <v>2.1190000000000002</v>
      </c>
      <c r="AB368">
        <v>1.2170000000000001</v>
      </c>
      <c r="AC368">
        <v>1</v>
      </c>
      <c r="AD368">
        <v>2.177</v>
      </c>
      <c r="AE368">
        <v>1.589</v>
      </c>
      <c r="AF368">
        <v>1.589</v>
      </c>
      <c r="AG368">
        <v>0.91200000000000003</v>
      </c>
      <c r="AH368">
        <v>1</v>
      </c>
      <c r="AI368">
        <v>1.633</v>
      </c>
      <c r="AJ368">
        <v>4</v>
      </c>
    </row>
    <row r="369" spans="1:36">
      <c r="A369">
        <v>4</v>
      </c>
      <c r="B369" t="s">
        <v>6985</v>
      </c>
      <c r="C369" t="s">
        <v>6986</v>
      </c>
      <c r="D369" t="s">
        <v>6987</v>
      </c>
      <c r="E369" t="s">
        <v>6988</v>
      </c>
      <c r="F369" t="s">
        <v>5969</v>
      </c>
      <c r="G369" t="s">
        <v>5674</v>
      </c>
      <c r="H369">
        <v>7695425</v>
      </c>
      <c r="I369" t="s">
        <v>6989</v>
      </c>
      <c r="J369" t="s">
        <v>5971</v>
      </c>
      <c r="K369" t="s">
        <v>6984</v>
      </c>
      <c r="L369">
        <v>400</v>
      </c>
      <c r="M369">
        <v>1800</v>
      </c>
      <c r="N369">
        <v>11</v>
      </c>
      <c r="O369">
        <v>54</v>
      </c>
      <c r="P369">
        <v>400</v>
      </c>
      <c r="Q369" t="s">
        <v>5973</v>
      </c>
      <c r="R369" t="s">
        <v>5527</v>
      </c>
      <c r="S369">
        <v>26.271999999999998</v>
      </c>
      <c r="T369">
        <v>10.5</v>
      </c>
      <c r="U369">
        <v>20</v>
      </c>
      <c r="V369">
        <v>1.651</v>
      </c>
      <c r="W369">
        <v>27.922999999999998</v>
      </c>
      <c r="X369">
        <v>431</v>
      </c>
      <c r="Y369">
        <v>828</v>
      </c>
      <c r="Z369">
        <v>0.83699999999999997</v>
      </c>
      <c r="AA369">
        <v>0.83699999999999997</v>
      </c>
      <c r="AB369">
        <v>0.81299999999999994</v>
      </c>
      <c r="AC369">
        <v>1</v>
      </c>
      <c r="AD369">
        <v>0.83899999999999997</v>
      </c>
      <c r="AE369">
        <v>1.1100000000000001</v>
      </c>
      <c r="AF369">
        <v>1.1100000000000001</v>
      </c>
      <c r="AG369">
        <v>1.0780000000000001</v>
      </c>
      <c r="AH369">
        <v>1</v>
      </c>
      <c r="AI369">
        <v>1.1120000000000001</v>
      </c>
      <c r="AJ369">
        <v>4</v>
      </c>
    </row>
    <row r="370" spans="1:36">
      <c r="A370">
        <v>4</v>
      </c>
      <c r="B370" t="s">
        <v>7009</v>
      </c>
      <c r="C370" t="s">
        <v>7010</v>
      </c>
      <c r="D370" t="s">
        <v>7011</v>
      </c>
      <c r="E370" t="s">
        <v>7012</v>
      </c>
      <c r="F370" t="s">
        <v>5969</v>
      </c>
      <c r="G370" t="s">
        <v>5674</v>
      </c>
      <c r="H370">
        <v>7695426</v>
      </c>
      <c r="I370" t="s">
        <v>7013</v>
      </c>
      <c r="J370" t="s">
        <v>5971</v>
      </c>
      <c r="K370" t="s">
        <v>6984</v>
      </c>
      <c r="L370">
        <v>600</v>
      </c>
      <c r="M370">
        <v>1800</v>
      </c>
      <c r="N370">
        <v>11</v>
      </c>
      <c r="O370">
        <v>54</v>
      </c>
      <c r="P370">
        <v>600</v>
      </c>
      <c r="Q370" t="s">
        <v>5973</v>
      </c>
      <c r="R370" t="s">
        <v>5527</v>
      </c>
      <c r="S370">
        <v>37.411000000000001</v>
      </c>
      <c r="T370">
        <v>8.25</v>
      </c>
      <c r="U370">
        <v>10</v>
      </c>
      <c r="V370">
        <v>2.2890000000000001</v>
      </c>
      <c r="W370">
        <v>39.700000000000003</v>
      </c>
      <c r="X370">
        <v>646</v>
      </c>
      <c r="Y370">
        <v>1242</v>
      </c>
      <c r="Z370">
        <v>1.19</v>
      </c>
      <c r="AA370">
        <v>1.19</v>
      </c>
      <c r="AB370">
        <v>1.127</v>
      </c>
      <c r="AC370">
        <v>1</v>
      </c>
      <c r="AD370">
        <v>1.1950000000000001</v>
      </c>
      <c r="AE370">
        <v>1.052</v>
      </c>
      <c r="AF370">
        <v>1.052</v>
      </c>
      <c r="AG370">
        <v>0.996</v>
      </c>
      <c r="AH370">
        <v>1</v>
      </c>
      <c r="AI370">
        <v>1.056</v>
      </c>
      <c r="AJ370">
        <v>4</v>
      </c>
    </row>
    <row r="371" spans="1:36">
      <c r="A371">
        <v>4</v>
      </c>
      <c r="B371" t="s">
        <v>7033</v>
      </c>
      <c r="C371" t="s">
        <v>7034</v>
      </c>
      <c r="D371" t="s">
        <v>7035</v>
      </c>
      <c r="E371" t="s">
        <v>7036</v>
      </c>
      <c r="F371" t="s">
        <v>5969</v>
      </c>
      <c r="G371" t="s">
        <v>5674</v>
      </c>
      <c r="H371">
        <v>7695427</v>
      </c>
      <c r="I371" t="s">
        <v>7037</v>
      </c>
      <c r="J371" t="s">
        <v>5971</v>
      </c>
      <c r="K371" t="s">
        <v>6984</v>
      </c>
      <c r="L371">
        <v>800</v>
      </c>
      <c r="M371">
        <v>1800</v>
      </c>
      <c r="N371">
        <v>11</v>
      </c>
      <c r="O371">
        <v>54</v>
      </c>
      <c r="P371">
        <v>800</v>
      </c>
      <c r="Q371" t="s">
        <v>5973</v>
      </c>
      <c r="R371" t="s">
        <v>5527</v>
      </c>
      <c r="S371">
        <v>81.646000000000001</v>
      </c>
      <c r="T371">
        <v>10.5</v>
      </c>
      <c r="U371">
        <v>10</v>
      </c>
      <c r="V371">
        <v>2.8580000000000001</v>
      </c>
      <c r="W371">
        <v>84.504000000000005</v>
      </c>
      <c r="X371">
        <v>862</v>
      </c>
      <c r="Y371">
        <v>1656</v>
      </c>
      <c r="Z371">
        <v>2.5339999999999998</v>
      </c>
      <c r="AA371">
        <v>2.5339999999999998</v>
      </c>
      <c r="AB371">
        <v>1.407</v>
      </c>
      <c r="AC371">
        <v>1</v>
      </c>
      <c r="AD371">
        <v>2.6070000000000002</v>
      </c>
      <c r="AE371">
        <v>1.68</v>
      </c>
      <c r="AF371">
        <v>1.68</v>
      </c>
      <c r="AG371">
        <v>0.93300000000000005</v>
      </c>
      <c r="AH371">
        <v>1</v>
      </c>
      <c r="AI371">
        <v>1.7290000000000001</v>
      </c>
      <c r="AJ371">
        <v>4</v>
      </c>
    </row>
    <row r="372" spans="1:36">
      <c r="A372">
        <v>4</v>
      </c>
      <c r="B372" t="s">
        <v>6990</v>
      </c>
      <c r="C372" t="s">
        <v>6991</v>
      </c>
      <c r="D372" t="s">
        <v>6992</v>
      </c>
      <c r="E372" t="s">
        <v>6993</v>
      </c>
      <c r="F372" t="s">
        <v>5969</v>
      </c>
      <c r="G372" t="s">
        <v>5674</v>
      </c>
      <c r="H372">
        <v>7695428</v>
      </c>
      <c r="I372" t="s">
        <v>6994</v>
      </c>
      <c r="J372" t="s">
        <v>5971</v>
      </c>
      <c r="K372" t="s">
        <v>6984</v>
      </c>
      <c r="L372">
        <v>400</v>
      </c>
      <c r="M372">
        <v>2000</v>
      </c>
      <c r="N372">
        <v>11</v>
      </c>
      <c r="O372">
        <v>60</v>
      </c>
      <c r="P372">
        <v>400</v>
      </c>
      <c r="Q372" t="s">
        <v>5973</v>
      </c>
      <c r="R372" t="s">
        <v>5527</v>
      </c>
      <c r="S372">
        <v>29.067</v>
      </c>
      <c r="T372">
        <v>12</v>
      </c>
      <c r="U372">
        <v>20</v>
      </c>
      <c r="V372">
        <v>1.8120000000000001</v>
      </c>
      <c r="W372">
        <v>30.878</v>
      </c>
      <c r="X372">
        <v>464</v>
      </c>
      <c r="Y372">
        <v>887</v>
      </c>
      <c r="Z372">
        <v>0.92600000000000005</v>
      </c>
      <c r="AA372">
        <v>0.92600000000000005</v>
      </c>
      <c r="AB372">
        <v>0.89200000000000002</v>
      </c>
      <c r="AC372">
        <v>1</v>
      </c>
      <c r="AD372">
        <v>0.92800000000000005</v>
      </c>
      <c r="AE372">
        <v>1.1459999999999999</v>
      </c>
      <c r="AF372">
        <v>1.1459999999999999</v>
      </c>
      <c r="AG372">
        <v>1.1040000000000001</v>
      </c>
      <c r="AH372">
        <v>1</v>
      </c>
      <c r="AI372">
        <v>1.149</v>
      </c>
      <c r="AJ372">
        <v>4</v>
      </c>
    </row>
    <row r="373" spans="1:36">
      <c r="A373">
        <v>4</v>
      </c>
      <c r="B373" t="s">
        <v>7014</v>
      </c>
      <c r="C373" t="s">
        <v>7015</v>
      </c>
      <c r="D373" t="s">
        <v>7016</v>
      </c>
      <c r="E373" t="s">
        <v>7017</v>
      </c>
      <c r="F373" t="s">
        <v>5969</v>
      </c>
      <c r="G373" t="s">
        <v>5674</v>
      </c>
      <c r="H373">
        <v>7695429</v>
      </c>
      <c r="I373" t="s">
        <v>7018</v>
      </c>
      <c r="J373" t="s">
        <v>5971</v>
      </c>
      <c r="K373" t="s">
        <v>6984</v>
      </c>
      <c r="L373">
        <v>600</v>
      </c>
      <c r="M373">
        <v>2000</v>
      </c>
      <c r="N373">
        <v>11</v>
      </c>
      <c r="O373">
        <v>60</v>
      </c>
      <c r="P373">
        <v>600</v>
      </c>
      <c r="Q373" t="s">
        <v>5973</v>
      </c>
      <c r="R373" t="s">
        <v>5527</v>
      </c>
      <c r="S373">
        <v>41.459000000000003</v>
      </c>
      <c r="T373">
        <v>9</v>
      </c>
      <c r="U373">
        <v>10</v>
      </c>
      <c r="V373">
        <v>2.4860000000000002</v>
      </c>
      <c r="W373">
        <v>43.944000000000003</v>
      </c>
      <c r="X373">
        <v>693</v>
      </c>
      <c r="Y373">
        <v>1330</v>
      </c>
      <c r="Z373">
        <v>1.3180000000000001</v>
      </c>
      <c r="AA373">
        <v>1.3180000000000001</v>
      </c>
      <c r="AB373">
        <v>1.2230000000000001</v>
      </c>
      <c r="AC373">
        <v>1</v>
      </c>
      <c r="AD373">
        <v>1.3240000000000001</v>
      </c>
      <c r="AE373">
        <v>1.0880000000000001</v>
      </c>
      <c r="AF373">
        <v>1.0880000000000001</v>
      </c>
      <c r="AG373">
        <v>1.01</v>
      </c>
      <c r="AH373">
        <v>1</v>
      </c>
      <c r="AI373">
        <v>1.093</v>
      </c>
      <c r="AJ373">
        <v>4</v>
      </c>
    </row>
    <row r="374" spans="1:36">
      <c r="A374">
        <v>4</v>
      </c>
      <c r="B374" t="s">
        <v>7038</v>
      </c>
      <c r="C374" t="s">
        <v>7039</v>
      </c>
      <c r="D374" t="s">
        <v>7040</v>
      </c>
      <c r="E374" t="s">
        <v>7041</v>
      </c>
      <c r="F374" t="s">
        <v>5969</v>
      </c>
      <c r="G374" t="s">
        <v>5674</v>
      </c>
      <c r="H374">
        <v>7695430</v>
      </c>
      <c r="I374" t="s">
        <v>7042</v>
      </c>
      <c r="J374" t="s">
        <v>5971</v>
      </c>
      <c r="K374" t="s">
        <v>6984</v>
      </c>
      <c r="L374">
        <v>800</v>
      </c>
      <c r="M374">
        <v>2000</v>
      </c>
      <c r="N374">
        <v>11</v>
      </c>
      <c r="O374">
        <v>60</v>
      </c>
      <c r="P374">
        <v>800</v>
      </c>
      <c r="Q374" t="s">
        <v>5973</v>
      </c>
      <c r="R374" t="s">
        <v>5527</v>
      </c>
      <c r="S374">
        <v>90.613</v>
      </c>
      <c r="T374">
        <v>12</v>
      </c>
      <c r="U374">
        <v>10</v>
      </c>
      <c r="V374">
        <v>3.1659999999999999</v>
      </c>
      <c r="W374">
        <v>93.778999999999996</v>
      </c>
      <c r="X374">
        <v>924</v>
      </c>
      <c r="Y374">
        <v>1774</v>
      </c>
      <c r="Z374">
        <v>2.8119999999999998</v>
      </c>
      <c r="AA374">
        <v>2.8119999999999998</v>
      </c>
      <c r="AB374">
        <v>1.5580000000000001</v>
      </c>
      <c r="AC374">
        <v>1</v>
      </c>
      <c r="AD374">
        <v>2.8940000000000001</v>
      </c>
      <c r="AE374">
        <v>1.7410000000000001</v>
      </c>
      <c r="AF374">
        <v>1.7410000000000001</v>
      </c>
      <c r="AG374">
        <v>0.96399999999999997</v>
      </c>
      <c r="AH374">
        <v>1</v>
      </c>
      <c r="AI374">
        <v>1.7909999999999999</v>
      </c>
      <c r="AJ374">
        <v>4</v>
      </c>
    </row>
    <row r="375" spans="1:36">
      <c r="A375">
        <v>4</v>
      </c>
      <c r="B375" t="s">
        <v>6995</v>
      </c>
      <c r="C375" t="s">
        <v>6996</v>
      </c>
      <c r="D375" t="s">
        <v>6997</v>
      </c>
      <c r="E375" t="s">
        <v>6998</v>
      </c>
      <c r="F375" t="s">
        <v>5969</v>
      </c>
      <c r="G375" t="s">
        <v>5674</v>
      </c>
      <c r="H375">
        <v>7695431</v>
      </c>
      <c r="I375" t="s">
        <v>6999</v>
      </c>
      <c r="J375" t="s">
        <v>5971</v>
      </c>
      <c r="K375" t="s">
        <v>6984</v>
      </c>
      <c r="L375">
        <v>400</v>
      </c>
      <c r="M375">
        <v>2200</v>
      </c>
      <c r="N375">
        <v>11</v>
      </c>
      <c r="O375">
        <v>66</v>
      </c>
      <c r="P375">
        <v>400</v>
      </c>
      <c r="Q375" t="s">
        <v>5973</v>
      </c>
      <c r="R375" t="s">
        <v>5527</v>
      </c>
      <c r="S375">
        <v>52.228999999999999</v>
      </c>
      <c r="T375">
        <v>12.75</v>
      </c>
      <c r="U375">
        <v>20</v>
      </c>
      <c r="V375">
        <v>1.9350000000000001</v>
      </c>
      <c r="W375">
        <v>54.164000000000001</v>
      </c>
      <c r="X375">
        <v>492</v>
      </c>
      <c r="Y375">
        <v>942</v>
      </c>
      <c r="Z375">
        <v>1.6240000000000001</v>
      </c>
      <c r="AA375">
        <v>1.6240000000000001</v>
      </c>
      <c r="AB375">
        <v>0.95199999999999996</v>
      </c>
      <c r="AC375">
        <v>1</v>
      </c>
      <c r="AD375">
        <v>1.6679999999999999</v>
      </c>
      <c r="AE375">
        <v>1.893</v>
      </c>
      <c r="AF375">
        <v>1.893</v>
      </c>
      <c r="AG375">
        <v>1.1100000000000001</v>
      </c>
      <c r="AH375">
        <v>1</v>
      </c>
      <c r="AI375">
        <v>1.944</v>
      </c>
      <c r="AJ375">
        <v>4</v>
      </c>
    </row>
    <row r="376" spans="1:36">
      <c r="A376">
        <v>4</v>
      </c>
      <c r="B376" t="s">
        <v>7019</v>
      </c>
      <c r="C376" t="s">
        <v>7020</v>
      </c>
      <c r="D376" t="s">
        <v>7021</v>
      </c>
      <c r="E376" t="s">
        <v>7022</v>
      </c>
      <c r="F376" t="s">
        <v>5969</v>
      </c>
      <c r="G376" t="s">
        <v>5674</v>
      </c>
      <c r="H376">
        <v>7695432</v>
      </c>
      <c r="I376" t="s">
        <v>7023</v>
      </c>
      <c r="J376" t="s">
        <v>5971</v>
      </c>
      <c r="K376" t="s">
        <v>6984</v>
      </c>
      <c r="L376">
        <v>600</v>
      </c>
      <c r="M376">
        <v>2200</v>
      </c>
      <c r="N376">
        <v>11</v>
      </c>
      <c r="O376">
        <v>66</v>
      </c>
      <c r="P376">
        <v>600</v>
      </c>
      <c r="Q376" t="s">
        <v>5973</v>
      </c>
      <c r="R376" t="s">
        <v>5527</v>
      </c>
      <c r="S376">
        <v>75.903999999999996</v>
      </c>
      <c r="T376">
        <v>9.75</v>
      </c>
      <c r="U376">
        <v>10</v>
      </c>
      <c r="V376">
        <v>2.6819999999999999</v>
      </c>
      <c r="W376">
        <v>78.585999999999999</v>
      </c>
      <c r="X376">
        <v>738</v>
      </c>
      <c r="Y376">
        <v>1413</v>
      </c>
      <c r="Z376">
        <v>2.3570000000000002</v>
      </c>
      <c r="AA376">
        <v>2.3570000000000002</v>
      </c>
      <c r="AB376">
        <v>1.32</v>
      </c>
      <c r="AC376">
        <v>1</v>
      </c>
      <c r="AD376">
        <v>2.4239999999999999</v>
      </c>
      <c r="AE376">
        <v>1.831</v>
      </c>
      <c r="AF376">
        <v>1.831</v>
      </c>
      <c r="AG376">
        <v>1.026</v>
      </c>
      <c r="AH376">
        <v>1</v>
      </c>
      <c r="AI376">
        <v>1.883</v>
      </c>
      <c r="AJ376">
        <v>4</v>
      </c>
    </row>
    <row r="377" spans="1:36">
      <c r="A377">
        <v>4</v>
      </c>
      <c r="B377" t="s">
        <v>7043</v>
      </c>
      <c r="C377" t="s">
        <v>7044</v>
      </c>
      <c r="D377" t="s">
        <v>7045</v>
      </c>
      <c r="E377" t="s">
        <v>7046</v>
      </c>
      <c r="F377" t="s">
        <v>5969</v>
      </c>
      <c r="G377" t="s">
        <v>5674</v>
      </c>
      <c r="H377">
        <v>7695433</v>
      </c>
      <c r="I377" t="s">
        <v>7047</v>
      </c>
      <c r="J377" t="s">
        <v>5971</v>
      </c>
      <c r="K377" t="s">
        <v>6984</v>
      </c>
      <c r="L377">
        <v>800</v>
      </c>
      <c r="M377">
        <v>2200</v>
      </c>
      <c r="N377">
        <v>11</v>
      </c>
      <c r="O377">
        <v>66</v>
      </c>
      <c r="P377">
        <v>800</v>
      </c>
      <c r="Q377" t="s">
        <v>5973</v>
      </c>
      <c r="R377" t="s">
        <v>5527</v>
      </c>
      <c r="S377">
        <v>99.578999999999994</v>
      </c>
      <c r="T377">
        <v>12.75</v>
      </c>
      <c r="U377">
        <v>10</v>
      </c>
      <c r="V377">
        <v>3.3980000000000001</v>
      </c>
      <c r="W377">
        <v>102.977</v>
      </c>
      <c r="X377">
        <v>984</v>
      </c>
      <c r="Y377">
        <v>1884</v>
      </c>
      <c r="Z377">
        <v>3.0880000000000001</v>
      </c>
      <c r="AA377">
        <v>3.0880000000000001</v>
      </c>
      <c r="AB377">
        <v>1.6719999999999999</v>
      </c>
      <c r="AC377">
        <v>1</v>
      </c>
      <c r="AD377">
        <v>3.18</v>
      </c>
      <c r="AE377">
        <v>1.8</v>
      </c>
      <c r="AF377">
        <v>1.8</v>
      </c>
      <c r="AG377">
        <v>0.97499999999999998</v>
      </c>
      <c r="AH377">
        <v>1</v>
      </c>
      <c r="AI377">
        <v>1.853</v>
      </c>
      <c r="AJ377">
        <v>4</v>
      </c>
    </row>
    <row r="378" spans="1:36">
      <c r="A378">
        <v>4</v>
      </c>
      <c r="B378" t="s">
        <v>6906</v>
      </c>
      <c r="C378" t="s">
        <v>6907</v>
      </c>
      <c r="D378" t="s">
        <v>6908</v>
      </c>
      <c r="E378" t="s">
        <v>6909</v>
      </c>
      <c r="F378" t="s">
        <v>5969</v>
      </c>
      <c r="G378" t="s">
        <v>5600</v>
      </c>
      <c r="H378">
        <v>7695434</v>
      </c>
      <c r="I378" t="s">
        <v>6910</v>
      </c>
      <c r="J378" t="s">
        <v>5971</v>
      </c>
      <c r="K378" t="s">
        <v>6911</v>
      </c>
      <c r="L378">
        <v>400</v>
      </c>
      <c r="M378">
        <v>1500</v>
      </c>
      <c r="N378">
        <v>11</v>
      </c>
      <c r="O378">
        <v>45</v>
      </c>
      <c r="P378">
        <v>400</v>
      </c>
      <c r="Q378" t="s">
        <v>5973</v>
      </c>
      <c r="R378" t="s">
        <v>5527</v>
      </c>
      <c r="S378">
        <v>22.045999999999999</v>
      </c>
      <c r="T378">
        <v>9</v>
      </c>
      <c r="U378">
        <v>20</v>
      </c>
      <c r="V378">
        <v>1.448</v>
      </c>
      <c r="W378">
        <v>23.494</v>
      </c>
      <c r="X378">
        <v>379</v>
      </c>
      <c r="Y378">
        <v>732</v>
      </c>
      <c r="Z378">
        <v>0.70499999999999996</v>
      </c>
      <c r="AA378">
        <v>0.70499999999999996</v>
      </c>
      <c r="AB378">
        <v>0.71299999999999997</v>
      </c>
      <c r="AC378">
        <v>1</v>
      </c>
      <c r="AD378">
        <v>0.70399999999999996</v>
      </c>
      <c r="AE378">
        <v>1.0569999999999999</v>
      </c>
      <c r="AF378">
        <v>1.0569999999999999</v>
      </c>
      <c r="AG378">
        <v>1.069</v>
      </c>
      <c r="AH378">
        <v>1</v>
      </c>
      <c r="AI378">
        <v>1.056</v>
      </c>
      <c r="AJ378">
        <v>4</v>
      </c>
    </row>
    <row r="379" spans="1:36">
      <c r="A379">
        <v>4</v>
      </c>
      <c r="B379" t="s">
        <v>6931</v>
      </c>
      <c r="C379" t="s">
        <v>6932</v>
      </c>
      <c r="D379" t="s">
        <v>6933</v>
      </c>
      <c r="E379" t="s">
        <v>6934</v>
      </c>
      <c r="F379" t="s">
        <v>5969</v>
      </c>
      <c r="G379" t="s">
        <v>5600</v>
      </c>
      <c r="H379">
        <v>7695435</v>
      </c>
      <c r="I379" t="s">
        <v>6935</v>
      </c>
      <c r="J379" t="s">
        <v>5971</v>
      </c>
      <c r="K379" t="s">
        <v>6911</v>
      </c>
      <c r="L379">
        <v>600</v>
      </c>
      <c r="M379">
        <v>1500</v>
      </c>
      <c r="N379">
        <v>11</v>
      </c>
      <c r="O379">
        <v>45</v>
      </c>
      <c r="P379">
        <v>600</v>
      </c>
      <c r="Q379" t="s">
        <v>5973</v>
      </c>
      <c r="R379" t="s">
        <v>5527</v>
      </c>
      <c r="S379">
        <v>31.315999999999999</v>
      </c>
      <c r="T379">
        <v>7.5</v>
      </c>
      <c r="U379">
        <v>10</v>
      </c>
      <c r="V379">
        <v>2.032</v>
      </c>
      <c r="W379">
        <v>33.347999999999999</v>
      </c>
      <c r="X379">
        <v>569</v>
      </c>
      <c r="Y379">
        <v>1098</v>
      </c>
      <c r="Z379">
        <v>1</v>
      </c>
      <c r="AA379">
        <v>1</v>
      </c>
      <c r="AB379">
        <v>1</v>
      </c>
      <c r="AC379">
        <v>1</v>
      </c>
      <c r="AD379">
        <v>1</v>
      </c>
      <c r="AE379">
        <v>1</v>
      </c>
      <c r="AF379">
        <v>1</v>
      </c>
      <c r="AG379">
        <v>1</v>
      </c>
      <c r="AH379">
        <v>1</v>
      </c>
      <c r="AI379">
        <v>1</v>
      </c>
      <c r="AJ379">
        <v>4</v>
      </c>
    </row>
    <row r="380" spans="1:36">
      <c r="A380">
        <v>4</v>
      </c>
      <c r="B380" t="s">
        <v>6955</v>
      </c>
      <c r="C380" t="s">
        <v>6956</v>
      </c>
      <c r="D380" t="s">
        <v>6957</v>
      </c>
      <c r="E380" t="s">
        <v>6958</v>
      </c>
      <c r="F380" t="s">
        <v>5969</v>
      </c>
      <c r="G380" t="s">
        <v>5600</v>
      </c>
      <c r="H380">
        <v>7695436</v>
      </c>
      <c r="I380" t="s">
        <v>6959</v>
      </c>
      <c r="J380" t="s">
        <v>5971</v>
      </c>
      <c r="K380" t="s">
        <v>6911</v>
      </c>
      <c r="L380">
        <v>800</v>
      </c>
      <c r="M380">
        <v>1500</v>
      </c>
      <c r="N380">
        <v>11</v>
      </c>
      <c r="O380">
        <v>45</v>
      </c>
      <c r="P380">
        <v>800</v>
      </c>
      <c r="Q380" t="s">
        <v>5973</v>
      </c>
      <c r="R380" t="s">
        <v>5527</v>
      </c>
      <c r="S380">
        <v>68.176000000000002</v>
      </c>
      <c r="T380">
        <v>9</v>
      </c>
      <c r="U380">
        <v>10</v>
      </c>
      <c r="V380">
        <v>2.472</v>
      </c>
      <c r="W380">
        <v>70.647999999999996</v>
      </c>
      <c r="X380">
        <v>758</v>
      </c>
      <c r="Y380">
        <v>1464</v>
      </c>
      <c r="Z380">
        <v>2.1190000000000002</v>
      </c>
      <c r="AA380">
        <v>2.1190000000000002</v>
      </c>
      <c r="AB380">
        <v>1.2170000000000001</v>
      </c>
      <c r="AC380">
        <v>1</v>
      </c>
      <c r="AD380">
        <v>2.177</v>
      </c>
      <c r="AE380">
        <v>1.589</v>
      </c>
      <c r="AF380">
        <v>1.589</v>
      </c>
      <c r="AG380">
        <v>0.91200000000000003</v>
      </c>
      <c r="AH380">
        <v>1</v>
      </c>
      <c r="AI380">
        <v>1.633</v>
      </c>
      <c r="AJ380">
        <v>4</v>
      </c>
    </row>
    <row r="381" spans="1:36">
      <c r="A381">
        <v>4</v>
      </c>
      <c r="B381" t="s">
        <v>6912</v>
      </c>
      <c r="C381" t="s">
        <v>6913</v>
      </c>
      <c r="D381" t="s">
        <v>6914</v>
      </c>
      <c r="E381" t="s">
        <v>6915</v>
      </c>
      <c r="F381" t="s">
        <v>5969</v>
      </c>
      <c r="G381" t="s">
        <v>5600</v>
      </c>
      <c r="H381">
        <v>7695437</v>
      </c>
      <c r="I381" t="s">
        <v>6916</v>
      </c>
      <c r="J381" t="s">
        <v>5971</v>
      </c>
      <c r="K381" t="s">
        <v>6911</v>
      </c>
      <c r="L381">
        <v>400</v>
      </c>
      <c r="M381">
        <v>1800</v>
      </c>
      <c r="N381">
        <v>11</v>
      </c>
      <c r="O381">
        <v>54</v>
      </c>
      <c r="P381">
        <v>400</v>
      </c>
      <c r="Q381" t="s">
        <v>5973</v>
      </c>
      <c r="R381" t="s">
        <v>5527</v>
      </c>
      <c r="S381">
        <v>26.271999999999998</v>
      </c>
      <c r="T381">
        <v>10.5</v>
      </c>
      <c r="U381">
        <v>20</v>
      </c>
      <c r="V381">
        <v>1.651</v>
      </c>
      <c r="W381">
        <v>27.922999999999998</v>
      </c>
      <c r="X381">
        <v>431</v>
      </c>
      <c r="Y381">
        <v>828</v>
      </c>
      <c r="Z381">
        <v>0.83699999999999997</v>
      </c>
      <c r="AA381">
        <v>0.83699999999999997</v>
      </c>
      <c r="AB381">
        <v>0.81299999999999994</v>
      </c>
      <c r="AC381">
        <v>1</v>
      </c>
      <c r="AD381">
        <v>0.83899999999999997</v>
      </c>
      <c r="AE381">
        <v>1.1100000000000001</v>
      </c>
      <c r="AF381">
        <v>1.1100000000000001</v>
      </c>
      <c r="AG381">
        <v>1.0780000000000001</v>
      </c>
      <c r="AH381">
        <v>1</v>
      </c>
      <c r="AI381">
        <v>1.1120000000000001</v>
      </c>
      <c r="AJ381">
        <v>4</v>
      </c>
    </row>
    <row r="382" spans="1:36">
      <c r="A382">
        <v>4</v>
      </c>
      <c r="B382" t="s">
        <v>6936</v>
      </c>
      <c r="C382" t="s">
        <v>6937</v>
      </c>
      <c r="D382" t="s">
        <v>6938</v>
      </c>
      <c r="E382" t="s">
        <v>6939</v>
      </c>
      <c r="F382" t="s">
        <v>5969</v>
      </c>
      <c r="G382" t="s">
        <v>5600</v>
      </c>
      <c r="H382">
        <v>7695438</v>
      </c>
      <c r="I382" t="s">
        <v>6940</v>
      </c>
      <c r="J382" t="s">
        <v>5971</v>
      </c>
      <c r="K382" t="s">
        <v>6911</v>
      </c>
      <c r="L382">
        <v>600</v>
      </c>
      <c r="M382">
        <v>1800</v>
      </c>
      <c r="N382">
        <v>11</v>
      </c>
      <c r="O382">
        <v>54</v>
      </c>
      <c r="P382">
        <v>600</v>
      </c>
      <c r="Q382" t="s">
        <v>5973</v>
      </c>
      <c r="R382" t="s">
        <v>5527</v>
      </c>
      <c r="S382">
        <v>37.411000000000001</v>
      </c>
      <c r="T382">
        <v>8.25</v>
      </c>
      <c r="U382">
        <v>10</v>
      </c>
      <c r="V382">
        <v>2.2890000000000001</v>
      </c>
      <c r="W382">
        <v>39.700000000000003</v>
      </c>
      <c r="X382">
        <v>646</v>
      </c>
      <c r="Y382">
        <v>1242</v>
      </c>
      <c r="Z382">
        <v>1.19</v>
      </c>
      <c r="AA382">
        <v>1.19</v>
      </c>
      <c r="AB382">
        <v>1.127</v>
      </c>
      <c r="AC382">
        <v>1</v>
      </c>
      <c r="AD382">
        <v>1.1950000000000001</v>
      </c>
      <c r="AE382">
        <v>1.052</v>
      </c>
      <c r="AF382">
        <v>1.052</v>
      </c>
      <c r="AG382">
        <v>0.996</v>
      </c>
      <c r="AH382">
        <v>1</v>
      </c>
      <c r="AI382">
        <v>1.056</v>
      </c>
      <c r="AJ382">
        <v>4</v>
      </c>
    </row>
    <row r="383" spans="1:36">
      <c r="A383">
        <v>4</v>
      </c>
      <c r="B383" t="s">
        <v>6960</v>
      </c>
      <c r="C383" t="s">
        <v>6961</v>
      </c>
      <c r="D383" t="s">
        <v>6962</v>
      </c>
      <c r="E383" t="s">
        <v>6963</v>
      </c>
      <c r="F383" t="s">
        <v>5969</v>
      </c>
      <c r="G383" t="s">
        <v>5600</v>
      </c>
      <c r="H383">
        <v>7695439</v>
      </c>
      <c r="I383" t="s">
        <v>6964</v>
      </c>
      <c r="J383" t="s">
        <v>5971</v>
      </c>
      <c r="K383" t="s">
        <v>6911</v>
      </c>
      <c r="L383">
        <v>800</v>
      </c>
      <c r="M383">
        <v>1800</v>
      </c>
      <c r="N383">
        <v>11</v>
      </c>
      <c r="O383">
        <v>54</v>
      </c>
      <c r="P383">
        <v>800</v>
      </c>
      <c r="Q383" t="s">
        <v>5973</v>
      </c>
      <c r="R383" t="s">
        <v>5527</v>
      </c>
      <c r="S383">
        <v>81.646000000000001</v>
      </c>
      <c r="T383">
        <v>10.5</v>
      </c>
      <c r="U383">
        <v>10</v>
      </c>
      <c r="V383">
        <v>2.8580000000000001</v>
      </c>
      <c r="W383">
        <v>84.504000000000005</v>
      </c>
      <c r="X383">
        <v>862</v>
      </c>
      <c r="Y383">
        <v>1656</v>
      </c>
      <c r="Z383">
        <v>2.5339999999999998</v>
      </c>
      <c r="AA383">
        <v>2.5339999999999998</v>
      </c>
      <c r="AB383">
        <v>1.407</v>
      </c>
      <c r="AC383">
        <v>1</v>
      </c>
      <c r="AD383">
        <v>2.6070000000000002</v>
      </c>
      <c r="AE383">
        <v>1.68</v>
      </c>
      <c r="AF383">
        <v>1.68</v>
      </c>
      <c r="AG383">
        <v>0.93300000000000005</v>
      </c>
      <c r="AH383">
        <v>1</v>
      </c>
      <c r="AI383">
        <v>1.7290000000000001</v>
      </c>
      <c r="AJ383">
        <v>4</v>
      </c>
    </row>
    <row r="384" spans="1:36">
      <c r="A384">
        <v>4</v>
      </c>
      <c r="B384" t="s">
        <v>6917</v>
      </c>
      <c r="C384" t="s">
        <v>6918</v>
      </c>
      <c r="D384" t="s">
        <v>6919</v>
      </c>
      <c r="E384" t="s">
        <v>6920</v>
      </c>
      <c r="F384" t="s">
        <v>5969</v>
      </c>
      <c r="G384" t="s">
        <v>5600</v>
      </c>
      <c r="H384">
        <v>7695440</v>
      </c>
      <c r="I384" t="s">
        <v>6921</v>
      </c>
      <c r="J384" t="s">
        <v>5971</v>
      </c>
      <c r="K384" t="s">
        <v>6911</v>
      </c>
      <c r="L384">
        <v>400</v>
      </c>
      <c r="M384">
        <v>2000</v>
      </c>
      <c r="N384">
        <v>11</v>
      </c>
      <c r="O384">
        <v>60</v>
      </c>
      <c r="P384">
        <v>400</v>
      </c>
      <c r="Q384" t="s">
        <v>5973</v>
      </c>
      <c r="R384" t="s">
        <v>5527</v>
      </c>
      <c r="S384">
        <v>29.067</v>
      </c>
      <c r="T384">
        <v>12</v>
      </c>
      <c r="U384">
        <v>20</v>
      </c>
      <c r="V384">
        <v>1.8120000000000001</v>
      </c>
      <c r="W384">
        <v>30.878</v>
      </c>
      <c r="X384">
        <v>464</v>
      </c>
      <c r="Y384">
        <v>887</v>
      </c>
      <c r="Z384">
        <v>0.92600000000000005</v>
      </c>
      <c r="AA384">
        <v>0.92600000000000005</v>
      </c>
      <c r="AB384">
        <v>0.89200000000000002</v>
      </c>
      <c r="AC384">
        <v>1</v>
      </c>
      <c r="AD384">
        <v>0.92800000000000005</v>
      </c>
      <c r="AE384">
        <v>1.1459999999999999</v>
      </c>
      <c r="AF384">
        <v>1.1459999999999999</v>
      </c>
      <c r="AG384">
        <v>1.1040000000000001</v>
      </c>
      <c r="AH384">
        <v>1</v>
      </c>
      <c r="AI384">
        <v>1.149</v>
      </c>
      <c r="AJ384">
        <v>4</v>
      </c>
    </row>
    <row r="385" spans="1:36">
      <c r="A385">
        <v>4</v>
      </c>
      <c r="B385" t="s">
        <v>6941</v>
      </c>
      <c r="C385" t="s">
        <v>6942</v>
      </c>
      <c r="D385" t="s">
        <v>6943</v>
      </c>
      <c r="E385" t="s">
        <v>6944</v>
      </c>
      <c r="F385" t="s">
        <v>5969</v>
      </c>
      <c r="G385" t="s">
        <v>5600</v>
      </c>
      <c r="H385">
        <v>7695441</v>
      </c>
      <c r="I385" t="s">
        <v>6945</v>
      </c>
      <c r="J385" t="s">
        <v>5971</v>
      </c>
      <c r="K385" t="s">
        <v>6911</v>
      </c>
      <c r="L385">
        <v>600</v>
      </c>
      <c r="M385">
        <v>2000</v>
      </c>
      <c r="N385">
        <v>11</v>
      </c>
      <c r="O385">
        <v>60</v>
      </c>
      <c r="P385">
        <v>600</v>
      </c>
      <c r="Q385" t="s">
        <v>5973</v>
      </c>
      <c r="R385" t="s">
        <v>5527</v>
      </c>
      <c r="S385">
        <v>41.459000000000003</v>
      </c>
      <c r="T385">
        <v>9</v>
      </c>
      <c r="U385">
        <v>10</v>
      </c>
      <c r="V385">
        <v>2.4860000000000002</v>
      </c>
      <c r="W385">
        <v>43.944000000000003</v>
      </c>
      <c r="X385">
        <v>693</v>
      </c>
      <c r="Y385">
        <v>1330</v>
      </c>
      <c r="Z385">
        <v>1.3180000000000001</v>
      </c>
      <c r="AA385">
        <v>1.3180000000000001</v>
      </c>
      <c r="AB385">
        <v>1.2230000000000001</v>
      </c>
      <c r="AC385">
        <v>1</v>
      </c>
      <c r="AD385">
        <v>1.3240000000000001</v>
      </c>
      <c r="AE385">
        <v>1.0880000000000001</v>
      </c>
      <c r="AF385">
        <v>1.0880000000000001</v>
      </c>
      <c r="AG385">
        <v>1.01</v>
      </c>
      <c r="AH385">
        <v>1</v>
      </c>
      <c r="AI385">
        <v>1.093</v>
      </c>
      <c r="AJ385">
        <v>4</v>
      </c>
    </row>
    <row r="386" spans="1:36">
      <c r="A386">
        <v>4</v>
      </c>
      <c r="B386" t="s">
        <v>6965</v>
      </c>
      <c r="C386" t="s">
        <v>6966</v>
      </c>
      <c r="D386" t="s">
        <v>6967</v>
      </c>
      <c r="E386" t="s">
        <v>6968</v>
      </c>
      <c r="F386" t="s">
        <v>5969</v>
      </c>
      <c r="G386" t="s">
        <v>5600</v>
      </c>
      <c r="H386">
        <v>7695442</v>
      </c>
      <c r="I386" t="s">
        <v>6969</v>
      </c>
      <c r="J386" t="s">
        <v>5971</v>
      </c>
      <c r="K386" t="s">
        <v>6911</v>
      </c>
      <c r="L386">
        <v>800</v>
      </c>
      <c r="M386">
        <v>2000</v>
      </c>
      <c r="N386">
        <v>11</v>
      </c>
      <c r="O386">
        <v>60</v>
      </c>
      <c r="P386">
        <v>800</v>
      </c>
      <c r="Q386" t="s">
        <v>5973</v>
      </c>
      <c r="R386" t="s">
        <v>5527</v>
      </c>
      <c r="S386">
        <v>90.613</v>
      </c>
      <c r="T386">
        <v>12</v>
      </c>
      <c r="U386">
        <v>10</v>
      </c>
      <c r="V386">
        <v>3.1659999999999999</v>
      </c>
      <c r="W386">
        <v>93.778999999999996</v>
      </c>
      <c r="X386">
        <v>924</v>
      </c>
      <c r="Y386">
        <v>1774</v>
      </c>
      <c r="Z386">
        <v>2.8119999999999998</v>
      </c>
      <c r="AA386">
        <v>2.8119999999999998</v>
      </c>
      <c r="AB386">
        <v>1.5580000000000001</v>
      </c>
      <c r="AC386">
        <v>1</v>
      </c>
      <c r="AD386">
        <v>2.8940000000000001</v>
      </c>
      <c r="AE386">
        <v>1.7410000000000001</v>
      </c>
      <c r="AF386">
        <v>1.7410000000000001</v>
      </c>
      <c r="AG386">
        <v>0.96399999999999997</v>
      </c>
      <c r="AH386">
        <v>1</v>
      </c>
      <c r="AI386">
        <v>1.7909999999999999</v>
      </c>
      <c r="AJ386">
        <v>4</v>
      </c>
    </row>
    <row r="387" spans="1:36">
      <c r="A387">
        <v>4</v>
      </c>
      <c r="B387" t="s">
        <v>6922</v>
      </c>
      <c r="C387" t="s">
        <v>6923</v>
      </c>
      <c r="D387" t="s">
        <v>6924</v>
      </c>
      <c r="E387" t="s">
        <v>6925</v>
      </c>
      <c r="F387" t="s">
        <v>5969</v>
      </c>
      <c r="G387" t="s">
        <v>5600</v>
      </c>
      <c r="H387">
        <v>7695443</v>
      </c>
      <c r="I387" t="s">
        <v>6926</v>
      </c>
      <c r="J387" t="s">
        <v>5971</v>
      </c>
      <c r="K387" t="s">
        <v>6911</v>
      </c>
      <c r="L387">
        <v>400</v>
      </c>
      <c r="M387">
        <v>2200</v>
      </c>
      <c r="N387">
        <v>11</v>
      </c>
      <c r="O387">
        <v>66</v>
      </c>
      <c r="P387">
        <v>400</v>
      </c>
      <c r="Q387" t="s">
        <v>5973</v>
      </c>
      <c r="R387" t="s">
        <v>5527</v>
      </c>
      <c r="S387">
        <v>52.228999999999999</v>
      </c>
      <c r="T387">
        <v>12.75</v>
      </c>
      <c r="U387">
        <v>20</v>
      </c>
      <c r="V387">
        <v>1.9350000000000001</v>
      </c>
      <c r="W387">
        <v>54.164000000000001</v>
      </c>
      <c r="X387">
        <v>492</v>
      </c>
      <c r="Y387">
        <v>942</v>
      </c>
      <c r="Z387">
        <v>1.6240000000000001</v>
      </c>
      <c r="AA387">
        <v>1.6240000000000001</v>
      </c>
      <c r="AB387">
        <v>0.95199999999999996</v>
      </c>
      <c r="AC387">
        <v>1</v>
      </c>
      <c r="AD387">
        <v>1.6679999999999999</v>
      </c>
      <c r="AE387">
        <v>1.893</v>
      </c>
      <c r="AF387">
        <v>1.893</v>
      </c>
      <c r="AG387">
        <v>1.1100000000000001</v>
      </c>
      <c r="AH387">
        <v>1</v>
      </c>
      <c r="AI387">
        <v>1.944</v>
      </c>
      <c r="AJ387">
        <v>4</v>
      </c>
    </row>
    <row r="388" spans="1:36">
      <c r="A388">
        <v>4</v>
      </c>
      <c r="B388" t="s">
        <v>6946</v>
      </c>
      <c r="C388" t="s">
        <v>6947</v>
      </c>
      <c r="D388" t="s">
        <v>6948</v>
      </c>
      <c r="E388" t="s">
        <v>6949</v>
      </c>
      <c r="F388" t="s">
        <v>5969</v>
      </c>
      <c r="G388" t="s">
        <v>5600</v>
      </c>
      <c r="H388">
        <v>7695444</v>
      </c>
      <c r="I388" t="s">
        <v>6950</v>
      </c>
      <c r="J388" t="s">
        <v>5971</v>
      </c>
      <c r="K388" t="s">
        <v>6911</v>
      </c>
      <c r="L388">
        <v>600</v>
      </c>
      <c r="M388">
        <v>2200</v>
      </c>
      <c r="N388">
        <v>11</v>
      </c>
      <c r="O388">
        <v>66</v>
      </c>
      <c r="P388">
        <v>600</v>
      </c>
      <c r="Q388" t="s">
        <v>5973</v>
      </c>
      <c r="R388" t="s">
        <v>5527</v>
      </c>
      <c r="S388">
        <v>75.903999999999996</v>
      </c>
      <c r="T388">
        <v>9.75</v>
      </c>
      <c r="U388">
        <v>10</v>
      </c>
      <c r="V388">
        <v>2.6819999999999999</v>
      </c>
      <c r="W388">
        <v>78.585999999999999</v>
      </c>
      <c r="X388">
        <v>738</v>
      </c>
      <c r="Y388">
        <v>1413</v>
      </c>
      <c r="Z388">
        <v>2.3570000000000002</v>
      </c>
      <c r="AA388">
        <v>2.3570000000000002</v>
      </c>
      <c r="AB388">
        <v>1.32</v>
      </c>
      <c r="AC388">
        <v>1</v>
      </c>
      <c r="AD388">
        <v>2.4239999999999999</v>
      </c>
      <c r="AE388">
        <v>1.831</v>
      </c>
      <c r="AF388">
        <v>1.831</v>
      </c>
      <c r="AG388">
        <v>1.026</v>
      </c>
      <c r="AH388">
        <v>1</v>
      </c>
      <c r="AI388">
        <v>1.883</v>
      </c>
      <c r="AJ388">
        <v>4</v>
      </c>
    </row>
    <row r="389" spans="1:36">
      <c r="A389">
        <v>4</v>
      </c>
      <c r="B389" t="s">
        <v>6970</v>
      </c>
      <c r="C389" t="s">
        <v>6971</v>
      </c>
      <c r="D389" t="s">
        <v>6972</v>
      </c>
      <c r="E389" t="s">
        <v>6973</v>
      </c>
      <c r="F389" t="s">
        <v>5969</v>
      </c>
      <c r="G389" t="s">
        <v>5600</v>
      </c>
      <c r="H389">
        <v>7695445</v>
      </c>
      <c r="I389" t="s">
        <v>6974</v>
      </c>
      <c r="J389" t="s">
        <v>5971</v>
      </c>
      <c r="K389" t="s">
        <v>6911</v>
      </c>
      <c r="L389">
        <v>800</v>
      </c>
      <c r="M389">
        <v>2200</v>
      </c>
      <c r="N389">
        <v>11</v>
      </c>
      <c r="O389">
        <v>66</v>
      </c>
      <c r="P389">
        <v>800</v>
      </c>
      <c r="Q389" t="s">
        <v>5973</v>
      </c>
      <c r="R389" t="s">
        <v>5527</v>
      </c>
      <c r="S389">
        <v>99.578999999999994</v>
      </c>
      <c r="T389">
        <v>12.75</v>
      </c>
      <c r="U389">
        <v>10</v>
      </c>
      <c r="V389">
        <v>3.3980000000000001</v>
      </c>
      <c r="W389">
        <v>102.977</v>
      </c>
      <c r="X389">
        <v>984</v>
      </c>
      <c r="Y389">
        <v>1884</v>
      </c>
      <c r="Z389">
        <v>3.0880000000000001</v>
      </c>
      <c r="AA389">
        <v>3.0880000000000001</v>
      </c>
      <c r="AB389">
        <v>1.6719999999999999</v>
      </c>
      <c r="AC389">
        <v>1</v>
      </c>
      <c r="AD389">
        <v>3.18</v>
      </c>
      <c r="AE389">
        <v>1.8</v>
      </c>
      <c r="AF389">
        <v>1.8</v>
      </c>
      <c r="AG389">
        <v>0.97499999999999998</v>
      </c>
      <c r="AH389">
        <v>1</v>
      </c>
      <c r="AI389">
        <v>1.853</v>
      </c>
      <c r="AJ389">
        <v>4</v>
      </c>
    </row>
    <row r="390" spans="1:36">
      <c r="A390">
        <v>4</v>
      </c>
      <c r="B390" t="s">
        <v>7198</v>
      </c>
      <c r="C390" t="s">
        <v>7199</v>
      </c>
      <c r="D390" t="s">
        <v>7200</v>
      </c>
      <c r="E390" t="s">
        <v>7201</v>
      </c>
      <c r="F390" t="s">
        <v>5969</v>
      </c>
      <c r="G390" t="s">
        <v>5895</v>
      </c>
      <c r="H390">
        <v>7695456</v>
      </c>
      <c r="I390" t="s">
        <v>7202</v>
      </c>
      <c r="J390" t="s">
        <v>5971</v>
      </c>
      <c r="K390" t="s">
        <v>7203</v>
      </c>
      <c r="L390">
        <v>400</v>
      </c>
      <c r="M390">
        <v>1500</v>
      </c>
      <c r="N390">
        <v>21</v>
      </c>
      <c r="O390">
        <v>45</v>
      </c>
      <c r="P390">
        <v>400</v>
      </c>
      <c r="Q390" t="s">
        <v>5973</v>
      </c>
      <c r="R390" t="s">
        <v>5527</v>
      </c>
      <c r="S390">
        <v>33.203000000000003</v>
      </c>
      <c r="T390">
        <v>6.75</v>
      </c>
      <c r="U390">
        <v>20</v>
      </c>
      <c r="V390">
        <v>1.383</v>
      </c>
      <c r="W390">
        <v>34.585999999999999</v>
      </c>
      <c r="X390">
        <v>520</v>
      </c>
      <c r="Y390">
        <v>1026</v>
      </c>
      <c r="Z390">
        <v>1.0369999999999999</v>
      </c>
      <c r="AA390">
        <v>1.0369999999999999</v>
      </c>
      <c r="AB390">
        <v>0.68100000000000005</v>
      </c>
      <c r="AC390">
        <v>1</v>
      </c>
      <c r="AD390">
        <v>1.06</v>
      </c>
      <c r="AE390">
        <v>1.1100000000000001</v>
      </c>
      <c r="AF390">
        <v>1.1100000000000001</v>
      </c>
      <c r="AG390">
        <v>0.72799999999999998</v>
      </c>
      <c r="AH390">
        <v>1</v>
      </c>
      <c r="AI390">
        <v>1.135</v>
      </c>
      <c r="AJ390">
        <v>4</v>
      </c>
    </row>
    <row r="391" spans="1:36">
      <c r="A391">
        <v>4</v>
      </c>
      <c r="B391" t="s">
        <v>7223</v>
      </c>
      <c r="C391" t="s">
        <v>7224</v>
      </c>
      <c r="D391" t="s">
        <v>7225</v>
      </c>
      <c r="E391" t="s">
        <v>7226</v>
      </c>
      <c r="F391" t="s">
        <v>5969</v>
      </c>
      <c r="G391" t="s">
        <v>5895</v>
      </c>
      <c r="H391">
        <v>7695458</v>
      </c>
      <c r="I391" t="s">
        <v>7227</v>
      </c>
      <c r="J391" t="s">
        <v>5971</v>
      </c>
      <c r="K391" t="s">
        <v>7203</v>
      </c>
      <c r="L391">
        <v>600</v>
      </c>
      <c r="M391">
        <v>1500</v>
      </c>
      <c r="N391">
        <v>21</v>
      </c>
      <c r="O391">
        <v>45</v>
      </c>
      <c r="P391">
        <v>600</v>
      </c>
      <c r="Q391" t="s">
        <v>5973</v>
      </c>
      <c r="R391" t="s">
        <v>5527</v>
      </c>
      <c r="S391">
        <v>47.465000000000003</v>
      </c>
      <c r="T391">
        <v>7.5</v>
      </c>
      <c r="U391">
        <v>10</v>
      </c>
      <c r="V391">
        <v>2.081</v>
      </c>
      <c r="W391">
        <v>49.545999999999999</v>
      </c>
      <c r="X391">
        <v>779</v>
      </c>
      <c r="Y391">
        <v>1539</v>
      </c>
      <c r="Z391">
        <v>1.486</v>
      </c>
      <c r="AA391">
        <v>1.486</v>
      </c>
      <c r="AB391">
        <v>1.024</v>
      </c>
      <c r="AC391">
        <v>1</v>
      </c>
      <c r="AD391">
        <v>1.516</v>
      </c>
      <c r="AE391">
        <v>1.06</v>
      </c>
      <c r="AF391">
        <v>1.06</v>
      </c>
      <c r="AG391">
        <v>0.73099999999999998</v>
      </c>
      <c r="AH391">
        <v>1</v>
      </c>
      <c r="AI391">
        <v>1.081</v>
      </c>
      <c r="AJ391">
        <v>4</v>
      </c>
    </row>
    <row r="392" spans="1:36">
      <c r="A392">
        <v>4</v>
      </c>
      <c r="B392" t="s">
        <v>7247</v>
      </c>
      <c r="C392" t="s">
        <v>7248</v>
      </c>
      <c r="D392" t="s">
        <v>7249</v>
      </c>
      <c r="E392" t="s">
        <v>7250</v>
      </c>
      <c r="F392" t="s">
        <v>5969</v>
      </c>
      <c r="G392" t="s">
        <v>5895</v>
      </c>
      <c r="H392">
        <v>7695459</v>
      </c>
      <c r="I392" t="s">
        <v>7251</v>
      </c>
      <c r="J392" t="s">
        <v>5971</v>
      </c>
      <c r="K392" t="s">
        <v>7203</v>
      </c>
      <c r="L392">
        <v>800</v>
      </c>
      <c r="M392">
        <v>1500</v>
      </c>
      <c r="N392">
        <v>21</v>
      </c>
      <c r="O392">
        <v>45</v>
      </c>
      <c r="P392">
        <v>800</v>
      </c>
      <c r="Q392" t="s">
        <v>5973</v>
      </c>
      <c r="R392" t="s">
        <v>5527</v>
      </c>
      <c r="S392">
        <v>69.096999999999994</v>
      </c>
      <c r="T392">
        <v>10.5</v>
      </c>
      <c r="U392">
        <v>10</v>
      </c>
      <c r="V392">
        <v>2.6680000000000001</v>
      </c>
      <c r="W392">
        <v>71.765000000000001</v>
      </c>
      <c r="X392">
        <v>1039</v>
      </c>
      <c r="Y392">
        <v>2052</v>
      </c>
      <c r="Z392">
        <v>2.1520000000000001</v>
      </c>
      <c r="AA392">
        <v>2.1520000000000001</v>
      </c>
      <c r="AB392">
        <v>1.3129999999999999</v>
      </c>
      <c r="AC392">
        <v>1</v>
      </c>
      <c r="AD392">
        <v>2.206</v>
      </c>
      <c r="AE392">
        <v>1.1519999999999999</v>
      </c>
      <c r="AF392">
        <v>1.1519999999999999</v>
      </c>
      <c r="AG392">
        <v>0.70299999999999996</v>
      </c>
      <c r="AH392">
        <v>1</v>
      </c>
      <c r="AI392">
        <v>1.181</v>
      </c>
      <c r="AJ392">
        <v>4</v>
      </c>
    </row>
    <row r="393" spans="1:36">
      <c r="A393">
        <v>4</v>
      </c>
      <c r="B393" t="s">
        <v>7204</v>
      </c>
      <c r="C393" t="s">
        <v>7205</v>
      </c>
      <c r="D393" t="s">
        <v>7206</v>
      </c>
      <c r="E393" t="s">
        <v>7207</v>
      </c>
      <c r="F393" t="s">
        <v>5969</v>
      </c>
      <c r="G393" t="s">
        <v>5895</v>
      </c>
      <c r="H393">
        <v>7695460</v>
      </c>
      <c r="I393" t="s">
        <v>7208</v>
      </c>
      <c r="J393" t="s">
        <v>5971</v>
      </c>
      <c r="K393" t="s">
        <v>7203</v>
      </c>
      <c r="L393">
        <v>400</v>
      </c>
      <c r="M393">
        <v>1800</v>
      </c>
      <c r="N393">
        <v>21</v>
      </c>
      <c r="O393">
        <v>54</v>
      </c>
      <c r="P393">
        <v>400</v>
      </c>
      <c r="Q393" t="s">
        <v>5973</v>
      </c>
      <c r="R393" t="s">
        <v>5527</v>
      </c>
      <c r="S393">
        <v>39.591000000000001</v>
      </c>
      <c r="T393">
        <v>8.25</v>
      </c>
      <c r="U393">
        <v>20</v>
      </c>
      <c r="V393">
        <v>1.595</v>
      </c>
      <c r="W393">
        <v>41.185000000000002</v>
      </c>
      <c r="X393">
        <v>595</v>
      </c>
      <c r="Y393">
        <v>1171</v>
      </c>
      <c r="Z393">
        <v>1.2350000000000001</v>
      </c>
      <c r="AA393">
        <v>1.2350000000000001</v>
      </c>
      <c r="AB393">
        <v>0.78500000000000003</v>
      </c>
      <c r="AC393">
        <v>1</v>
      </c>
      <c r="AD393">
        <v>1.264</v>
      </c>
      <c r="AE393">
        <v>1.1579999999999999</v>
      </c>
      <c r="AF393">
        <v>1.1579999999999999</v>
      </c>
      <c r="AG393">
        <v>0.73599999999999999</v>
      </c>
      <c r="AH393">
        <v>1</v>
      </c>
      <c r="AI393">
        <v>1.1850000000000001</v>
      </c>
      <c r="AJ393">
        <v>4</v>
      </c>
    </row>
    <row r="394" spans="1:36">
      <c r="A394">
        <v>4</v>
      </c>
      <c r="B394" t="s">
        <v>7228</v>
      </c>
      <c r="C394" t="s">
        <v>7229</v>
      </c>
      <c r="D394" t="s">
        <v>7230</v>
      </c>
      <c r="E394" t="s">
        <v>7231</v>
      </c>
      <c r="F394" t="s">
        <v>5969</v>
      </c>
      <c r="G394" t="s">
        <v>5895</v>
      </c>
      <c r="H394">
        <v>7695461</v>
      </c>
      <c r="I394" t="s">
        <v>7232</v>
      </c>
      <c r="J394" t="s">
        <v>5971</v>
      </c>
      <c r="K394" t="s">
        <v>7203</v>
      </c>
      <c r="L394">
        <v>600</v>
      </c>
      <c r="M394">
        <v>1800</v>
      </c>
      <c r="N394">
        <v>21</v>
      </c>
      <c r="O394">
        <v>54</v>
      </c>
      <c r="P394">
        <v>600</v>
      </c>
      <c r="Q394" t="s">
        <v>5973</v>
      </c>
      <c r="R394" t="s">
        <v>5527</v>
      </c>
      <c r="S394">
        <v>56.72</v>
      </c>
      <c r="T394">
        <v>9</v>
      </c>
      <c r="U394">
        <v>10</v>
      </c>
      <c r="V394">
        <v>2.4220000000000002</v>
      </c>
      <c r="W394">
        <v>59.142000000000003</v>
      </c>
      <c r="X394">
        <v>839</v>
      </c>
      <c r="Y394">
        <v>1757</v>
      </c>
      <c r="Z394">
        <v>1.7729999999999999</v>
      </c>
      <c r="AA394">
        <v>1.7729999999999999</v>
      </c>
      <c r="AB394">
        <v>1.1919999999999999</v>
      </c>
      <c r="AC394">
        <v>1</v>
      </c>
      <c r="AD394">
        <v>1.8109999999999999</v>
      </c>
      <c r="AE394">
        <v>1.1080000000000001</v>
      </c>
      <c r="AF394">
        <v>1.1080000000000001</v>
      </c>
      <c r="AG394">
        <v>0.745</v>
      </c>
      <c r="AH394">
        <v>1</v>
      </c>
      <c r="AI394">
        <v>1.1319999999999999</v>
      </c>
      <c r="AJ394">
        <v>4</v>
      </c>
    </row>
    <row r="395" spans="1:36">
      <c r="A395">
        <v>4</v>
      </c>
      <c r="B395" t="s">
        <v>7252</v>
      </c>
      <c r="C395" t="s">
        <v>7253</v>
      </c>
      <c r="D395" t="s">
        <v>7254</v>
      </c>
      <c r="E395" t="s">
        <v>7255</v>
      </c>
      <c r="F395" t="s">
        <v>5969</v>
      </c>
      <c r="G395" t="s">
        <v>5895</v>
      </c>
      <c r="H395">
        <v>7695462</v>
      </c>
      <c r="I395" t="s">
        <v>7256</v>
      </c>
      <c r="J395" t="s">
        <v>5971</v>
      </c>
      <c r="K395" t="s">
        <v>7203</v>
      </c>
      <c r="L395">
        <v>800</v>
      </c>
      <c r="M395">
        <v>1800</v>
      </c>
      <c r="N395">
        <v>21</v>
      </c>
      <c r="O395">
        <v>54</v>
      </c>
      <c r="P395">
        <v>800</v>
      </c>
      <c r="Q395" t="s">
        <v>5973</v>
      </c>
      <c r="R395" t="s">
        <v>5527</v>
      </c>
      <c r="S395">
        <v>82.680999999999997</v>
      </c>
      <c r="T395">
        <v>12</v>
      </c>
      <c r="U395">
        <v>10</v>
      </c>
      <c r="V395">
        <v>3.0630000000000002</v>
      </c>
      <c r="W395">
        <v>85.744</v>
      </c>
      <c r="X395">
        <v>1190</v>
      </c>
      <c r="Y395">
        <v>2342</v>
      </c>
      <c r="Z395">
        <v>2.5710000000000002</v>
      </c>
      <c r="AA395">
        <v>2.5710000000000002</v>
      </c>
      <c r="AB395">
        <v>1.508</v>
      </c>
      <c r="AC395">
        <v>1</v>
      </c>
      <c r="AD395">
        <v>2.64</v>
      </c>
      <c r="AE395">
        <v>1.2050000000000001</v>
      </c>
      <c r="AF395">
        <v>1.2050000000000001</v>
      </c>
      <c r="AG395">
        <v>0.70699999999999996</v>
      </c>
      <c r="AH395">
        <v>1</v>
      </c>
      <c r="AI395">
        <v>1.238</v>
      </c>
      <c r="AJ395">
        <v>4</v>
      </c>
    </row>
    <row r="396" spans="1:36">
      <c r="A396">
        <v>4</v>
      </c>
      <c r="B396" t="s">
        <v>7209</v>
      </c>
      <c r="C396" t="s">
        <v>7210</v>
      </c>
      <c r="D396" t="s">
        <v>7211</v>
      </c>
      <c r="E396" t="s">
        <v>7212</v>
      </c>
      <c r="F396" t="s">
        <v>5969</v>
      </c>
      <c r="G396" t="s">
        <v>5895</v>
      </c>
      <c r="H396">
        <v>7695463</v>
      </c>
      <c r="I396" t="s">
        <v>7213</v>
      </c>
      <c r="J396" t="s">
        <v>5971</v>
      </c>
      <c r="K396" t="s">
        <v>7203</v>
      </c>
      <c r="L396">
        <v>400</v>
      </c>
      <c r="M396">
        <v>2000</v>
      </c>
      <c r="N396">
        <v>21</v>
      </c>
      <c r="O396">
        <v>60</v>
      </c>
      <c r="P396">
        <v>400</v>
      </c>
      <c r="Q396" t="s">
        <v>5973</v>
      </c>
      <c r="R396" t="s">
        <v>5527</v>
      </c>
      <c r="S396">
        <v>43.838000000000001</v>
      </c>
      <c r="T396">
        <v>9.75</v>
      </c>
      <c r="U396">
        <v>20</v>
      </c>
      <c r="V396">
        <v>1.7609999999999999</v>
      </c>
      <c r="W396">
        <v>45.597999999999999</v>
      </c>
      <c r="X396">
        <v>642</v>
      </c>
      <c r="Y396">
        <v>1260</v>
      </c>
      <c r="Z396">
        <v>1.367</v>
      </c>
      <c r="AA396">
        <v>1.367</v>
      </c>
      <c r="AB396">
        <v>0.86699999999999999</v>
      </c>
      <c r="AC396">
        <v>1</v>
      </c>
      <c r="AD396">
        <v>1.4</v>
      </c>
      <c r="AE396">
        <v>1.1919999999999999</v>
      </c>
      <c r="AF396">
        <v>1.1919999999999999</v>
      </c>
      <c r="AG396">
        <v>0.755</v>
      </c>
      <c r="AH396">
        <v>1</v>
      </c>
      <c r="AI396">
        <v>1.22</v>
      </c>
      <c r="AJ396">
        <v>4</v>
      </c>
    </row>
    <row r="397" spans="1:36">
      <c r="A397">
        <v>4</v>
      </c>
      <c r="B397" t="s">
        <v>7233</v>
      </c>
      <c r="C397" t="s">
        <v>7234</v>
      </c>
      <c r="D397" t="s">
        <v>7235</v>
      </c>
      <c r="E397" t="s">
        <v>7236</v>
      </c>
      <c r="F397" t="s">
        <v>5969</v>
      </c>
      <c r="G397" t="s">
        <v>5895</v>
      </c>
      <c r="H397">
        <v>7695484</v>
      </c>
      <c r="I397" t="s">
        <v>7237</v>
      </c>
      <c r="J397" t="s">
        <v>5971</v>
      </c>
      <c r="K397" t="s">
        <v>7203</v>
      </c>
      <c r="L397">
        <v>600</v>
      </c>
      <c r="M397">
        <v>2000</v>
      </c>
      <c r="N397">
        <v>21</v>
      </c>
      <c r="O397">
        <v>60</v>
      </c>
      <c r="P397">
        <v>600</v>
      </c>
      <c r="Q397" t="s">
        <v>5973</v>
      </c>
      <c r="R397" t="s">
        <v>5527</v>
      </c>
      <c r="S397">
        <v>62.884999999999998</v>
      </c>
      <c r="T397">
        <v>9.75</v>
      </c>
      <c r="U397">
        <v>10</v>
      </c>
      <c r="V397">
        <v>2.6240000000000001</v>
      </c>
      <c r="W397">
        <v>65.509</v>
      </c>
      <c r="X397">
        <v>963</v>
      </c>
      <c r="Y397">
        <v>1890</v>
      </c>
      <c r="Z397">
        <v>1.964</v>
      </c>
      <c r="AA397">
        <v>1.964</v>
      </c>
      <c r="AB397">
        <v>1.292</v>
      </c>
      <c r="AC397">
        <v>1</v>
      </c>
      <c r="AD397">
        <v>2.008</v>
      </c>
      <c r="AE397">
        <v>1.141</v>
      </c>
      <c r="AF397">
        <v>1.141</v>
      </c>
      <c r="AG397">
        <v>0.75</v>
      </c>
      <c r="AH397">
        <v>1</v>
      </c>
      <c r="AI397">
        <v>1.167</v>
      </c>
      <c r="AJ397">
        <v>4</v>
      </c>
    </row>
    <row r="398" spans="1:36">
      <c r="A398">
        <v>4</v>
      </c>
      <c r="B398" t="s">
        <v>7257</v>
      </c>
      <c r="C398" t="s">
        <v>7258</v>
      </c>
      <c r="D398" t="s">
        <v>7259</v>
      </c>
      <c r="E398" t="s">
        <v>7260</v>
      </c>
      <c r="F398" t="s">
        <v>5969</v>
      </c>
      <c r="G398" t="s">
        <v>5895</v>
      </c>
      <c r="H398">
        <v>7695485</v>
      </c>
      <c r="I398" t="s">
        <v>7261</v>
      </c>
      <c r="J398" t="s">
        <v>5971</v>
      </c>
      <c r="K398" t="s">
        <v>7203</v>
      </c>
      <c r="L398">
        <v>800</v>
      </c>
      <c r="M398">
        <v>2000</v>
      </c>
      <c r="N398">
        <v>21</v>
      </c>
      <c r="O398">
        <v>60</v>
      </c>
      <c r="P398">
        <v>800</v>
      </c>
      <c r="Q398" t="s">
        <v>5973</v>
      </c>
      <c r="R398" t="s">
        <v>5527</v>
      </c>
      <c r="S398">
        <v>91.734999999999999</v>
      </c>
      <c r="T398">
        <v>12.75</v>
      </c>
      <c r="U398">
        <v>10</v>
      </c>
      <c r="V398">
        <v>3.3010000000000002</v>
      </c>
      <c r="W398">
        <v>95.037000000000006</v>
      </c>
      <c r="X398">
        <v>1284</v>
      </c>
      <c r="Y398">
        <v>2520</v>
      </c>
      <c r="Z398">
        <v>2.85</v>
      </c>
      <c r="AA398">
        <v>2.85</v>
      </c>
      <c r="AB398">
        <v>1.625</v>
      </c>
      <c r="AC398">
        <v>1</v>
      </c>
      <c r="AD398">
        <v>2.9289999999999998</v>
      </c>
      <c r="AE398">
        <v>1.242</v>
      </c>
      <c r="AF398">
        <v>1.242</v>
      </c>
      <c r="AG398">
        <v>0.70799999999999996</v>
      </c>
      <c r="AH398">
        <v>1</v>
      </c>
      <c r="AI398">
        <v>1.276</v>
      </c>
      <c r="AJ398">
        <v>4</v>
      </c>
    </row>
    <row r="399" spans="1:36">
      <c r="A399">
        <v>4</v>
      </c>
      <c r="B399" t="s">
        <v>7214</v>
      </c>
      <c r="C399" t="s">
        <v>7215</v>
      </c>
      <c r="D399" t="s">
        <v>7216</v>
      </c>
      <c r="E399" t="s">
        <v>7217</v>
      </c>
      <c r="F399" t="s">
        <v>5969</v>
      </c>
      <c r="G399" t="s">
        <v>5895</v>
      </c>
      <c r="H399">
        <v>7695486</v>
      </c>
      <c r="I399" t="s">
        <v>7218</v>
      </c>
      <c r="J399" t="s">
        <v>5971</v>
      </c>
      <c r="K399" t="s">
        <v>7203</v>
      </c>
      <c r="L399">
        <v>400</v>
      </c>
      <c r="M399">
        <v>2200</v>
      </c>
      <c r="N399">
        <v>21</v>
      </c>
      <c r="O399">
        <v>66</v>
      </c>
      <c r="P399">
        <v>400</v>
      </c>
      <c r="Q399" t="s">
        <v>5973</v>
      </c>
      <c r="R399" t="s">
        <v>5527</v>
      </c>
      <c r="S399">
        <v>53.414999999999999</v>
      </c>
      <c r="T399">
        <v>11.25</v>
      </c>
      <c r="U399">
        <v>20</v>
      </c>
      <c r="V399">
        <v>1.927</v>
      </c>
      <c r="W399">
        <v>55.341999999999999</v>
      </c>
      <c r="X399">
        <v>688</v>
      </c>
      <c r="Y399">
        <v>1344</v>
      </c>
      <c r="Z399">
        <v>1.66</v>
      </c>
      <c r="AA399">
        <v>1.66</v>
      </c>
      <c r="AB399">
        <v>0.94799999999999995</v>
      </c>
      <c r="AC399">
        <v>1</v>
      </c>
      <c r="AD399">
        <v>1.706</v>
      </c>
      <c r="AE399">
        <v>1.3560000000000001</v>
      </c>
      <c r="AF399">
        <v>1.3560000000000001</v>
      </c>
      <c r="AG399">
        <v>0.77500000000000002</v>
      </c>
      <c r="AH399">
        <v>1</v>
      </c>
      <c r="AI399">
        <v>1.393</v>
      </c>
      <c r="AJ399">
        <v>4</v>
      </c>
    </row>
    <row r="400" spans="1:36">
      <c r="A400">
        <v>4</v>
      </c>
      <c r="B400" t="s">
        <v>7238</v>
      </c>
      <c r="C400" t="s">
        <v>7239</v>
      </c>
      <c r="D400" t="s">
        <v>7240</v>
      </c>
      <c r="E400" t="s">
        <v>7241</v>
      </c>
      <c r="F400" t="s">
        <v>5969</v>
      </c>
      <c r="G400" t="s">
        <v>5895</v>
      </c>
      <c r="H400">
        <v>7695487</v>
      </c>
      <c r="I400" t="s">
        <v>7242</v>
      </c>
      <c r="J400" t="s">
        <v>5971</v>
      </c>
      <c r="K400" t="s">
        <v>7203</v>
      </c>
      <c r="L400">
        <v>600</v>
      </c>
      <c r="M400">
        <v>2200</v>
      </c>
      <c r="N400">
        <v>21</v>
      </c>
      <c r="O400">
        <v>66</v>
      </c>
      <c r="P400">
        <v>600</v>
      </c>
      <c r="Q400" t="s">
        <v>5973</v>
      </c>
      <c r="R400" t="s">
        <v>5527</v>
      </c>
      <c r="S400">
        <v>77.09</v>
      </c>
      <c r="T400">
        <v>10.5</v>
      </c>
      <c r="U400">
        <v>10</v>
      </c>
      <c r="V400">
        <v>2.8260000000000001</v>
      </c>
      <c r="W400">
        <v>79.917000000000002</v>
      </c>
      <c r="X400">
        <v>1031</v>
      </c>
      <c r="Y400">
        <v>2016</v>
      </c>
      <c r="Z400">
        <v>2.3959999999999999</v>
      </c>
      <c r="AA400">
        <v>2.3959999999999999</v>
      </c>
      <c r="AB400">
        <v>1.391</v>
      </c>
      <c r="AC400">
        <v>1</v>
      </c>
      <c r="AD400">
        <v>2.4620000000000002</v>
      </c>
      <c r="AE400">
        <v>1.3049999999999999</v>
      </c>
      <c r="AF400">
        <v>1.3049999999999999</v>
      </c>
      <c r="AG400">
        <v>0.75800000000000001</v>
      </c>
      <c r="AH400">
        <v>1</v>
      </c>
      <c r="AI400">
        <v>1.341</v>
      </c>
      <c r="AJ400">
        <v>4</v>
      </c>
    </row>
    <row r="401" spans="1:36">
      <c r="A401">
        <v>4</v>
      </c>
      <c r="B401" t="s">
        <v>7262</v>
      </c>
      <c r="C401" t="s">
        <v>7263</v>
      </c>
      <c r="D401" t="s">
        <v>7264</v>
      </c>
      <c r="E401" t="s">
        <v>7265</v>
      </c>
      <c r="F401" t="s">
        <v>5969</v>
      </c>
      <c r="G401" t="s">
        <v>5895</v>
      </c>
      <c r="H401">
        <v>7695488</v>
      </c>
      <c r="I401" t="s">
        <v>7266</v>
      </c>
      <c r="J401" t="s">
        <v>5971</v>
      </c>
      <c r="K401" t="s">
        <v>7203</v>
      </c>
      <c r="L401">
        <v>800</v>
      </c>
      <c r="M401">
        <v>2200</v>
      </c>
      <c r="N401">
        <v>21</v>
      </c>
      <c r="O401">
        <v>66</v>
      </c>
      <c r="P401">
        <v>800</v>
      </c>
      <c r="Q401" t="s">
        <v>5973</v>
      </c>
      <c r="R401" t="s">
        <v>5527</v>
      </c>
      <c r="S401">
        <v>100.765</v>
      </c>
      <c r="T401">
        <v>15</v>
      </c>
      <c r="U401">
        <v>10</v>
      </c>
      <c r="V401">
        <v>3.6890000000000001</v>
      </c>
      <c r="W401">
        <v>104.455</v>
      </c>
      <c r="X401">
        <v>1375</v>
      </c>
      <c r="Y401">
        <v>2688</v>
      </c>
      <c r="Z401">
        <v>3.1320000000000001</v>
      </c>
      <c r="AA401">
        <v>3.1320000000000001</v>
      </c>
      <c r="AB401">
        <v>1.8160000000000001</v>
      </c>
      <c r="AC401">
        <v>1</v>
      </c>
      <c r="AD401">
        <v>3.218</v>
      </c>
      <c r="AE401">
        <v>1.2789999999999999</v>
      </c>
      <c r="AF401">
        <v>1.2789999999999999</v>
      </c>
      <c r="AG401">
        <v>0.74199999999999999</v>
      </c>
      <c r="AH401">
        <v>1</v>
      </c>
      <c r="AI401">
        <v>1.3140000000000001</v>
      </c>
      <c r="AJ401">
        <v>4</v>
      </c>
    </row>
    <row r="402" spans="1:36">
      <c r="A402">
        <v>4</v>
      </c>
      <c r="B402" t="s">
        <v>7125</v>
      </c>
      <c r="C402" t="s">
        <v>7126</v>
      </c>
      <c r="D402" t="s">
        <v>7127</v>
      </c>
      <c r="E402" t="s">
        <v>7128</v>
      </c>
      <c r="F402" t="s">
        <v>5969</v>
      </c>
      <c r="G402" t="s">
        <v>5821</v>
      </c>
      <c r="H402">
        <v>7695489</v>
      </c>
      <c r="I402" t="s">
        <v>7129</v>
      </c>
      <c r="J402" t="s">
        <v>5971</v>
      </c>
      <c r="K402" t="s">
        <v>7130</v>
      </c>
      <c r="L402">
        <v>400</v>
      </c>
      <c r="M402">
        <v>1500</v>
      </c>
      <c r="N402">
        <v>21</v>
      </c>
      <c r="O402">
        <v>45</v>
      </c>
      <c r="P402">
        <v>400</v>
      </c>
      <c r="Q402" t="s">
        <v>5973</v>
      </c>
      <c r="R402" t="s">
        <v>5527</v>
      </c>
      <c r="S402">
        <v>33.203000000000003</v>
      </c>
      <c r="T402">
        <v>6.75</v>
      </c>
      <c r="U402">
        <v>20</v>
      </c>
      <c r="V402">
        <v>1.383</v>
      </c>
      <c r="W402">
        <v>34.585999999999999</v>
      </c>
      <c r="X402">
        <v>520</v>
      </c>
      <c r="Y402">
        <v>1026</v>
      </c>
      <c r="Z402">
        <v>1.0369999999999999</v>
      </c>
      <c r="AA402">
        <v>1.0369999999999999</v>
      </c>
      <c r="AB402">
        <v>0.68100000000000005</v>
      </c>
      <c r="AC402">
        <v>1</v>
      </c>
      <c r="AD402">
        <v>1.06</v>
      </c>
      <c r="AE402">
        <v>1.1100000000000001</v>
      </c>
      <c r="AF402">
        <v>1.1100000000000001</v>
      </c>
      <c r="AG402">
        <v>0.72799999999999998</v>
      </c>
      <c r="AH402">
        <v>1</v>
      </c>
      <c r="AI402">
        <v>1.135</v>
      </c>
      <c r="AJ402">
        <v>4</v>
      </c>
    </row>
    <row r="403" spans="1:36">
      <c r="A403">
        <v>4</v>
      </c>
      <c r="B403" t="s">
        <v>7150</v>
      </c>
      <c r="C403" t="s">
        <v>7151</v>
      </c>
      <c r="D403" t="s">
        <v>7152</v>
      </c>
      <c r="E403" t="s">
        <v>7153</v>
      </c>
      <c r="F403" t="s">
        <v>5969</v>
      </c>
      <c r="G403" t="s">
        <v>5821</v>
      </c>
      <c r="H403">
        <v>7695490</v>
      </c>
      <c r="I403" t="s">
        <v>7154</v>
      </c>
      <c r="J403" t="s">
        <v>5971</v>
      </c>
      <c r="K403" t="s">
        <v>7130</v>
      </c>
      <c r="L403">
        <v>600</v>
      </c>
      <c r="M403">
        <v>1500</v>
      </c>
      <c r="N403">
        <v>21</v>
      </c>
      <c r="O403">
        <v>45</v>
      </c>
      <c r="P403">
        <v>600</v>
      </c>
      <c r="Q403" t="s">
        <v>5973</v>
      </c>
      <c r="R403" t="s">
        <v>5527</v>
      </c>
      <c r="S403">
        <v>47.465000000000003</v>
      </c>
      <c r="T403">
        <v>7.5</v>
      </c>
      <c r="U403">
        <v>10</v>
      </c>
      <c r="V403">
        <v>2.081</v>
      </c>
      <c r="W403">
        <v>49.545999999999999</v>
      </c>
      <c r="X403">
        <v>779</v>
      </c>
      <c r="Y403">
        <v>1539</v>
      </c>
      <c r="Z403">
        <v>1.486</v>
      </c>
      <c r="AA403">
        <v>1.486</v>
      </c>
      <c r="AB403">
        <v>1.024</v>
      </c>
      <c r="AC403">
        <v>1</v>
      </c>
      <c r="AD403">
        <v>1.516</v>
      </c>
      <c r="AE403">
        <v>1.06</v>
      </c>
      <c r="AF403">
        <v>1.06</v>
      </c>
      <c r="AG403">
        <v>0.73099999999999998</v>
      </c>
      <c r="AH403">
        <v>1</v>
      </c>
      <c r="AI403">
        <v>1.081</v>
      </c>
      <c r="AJ403">
        <v>4</v>
      </c>
    </row>
    <row r="404" spans="1:36">
      <c r="A404">
        <v>4</v>
      </c>
      <c r="B404" t="s">
        <v>7174</v>
      </c>
      <c r="C404" t="s">
        <v>7175</v>
      </c>
      <c r="D404" t="s">
        <v>7176</v>
      </c>
      <c r="E404" t="s">
        <v>7177</v>
      </c>
      <c r="F404" t="s">
        <v>5969</v>
      </c>
      <c r="G404" t="s">
        <v>5821</v>
      </c>
      <c r="H404">
        <v>7695491</v>
      </c>
      <c r="I404" t="s">
        <v>7178</v>
      </c>
      <c r="J404" t="s">
        <v>5971</v>
      </c>
      <c r="K404" t="s">
        <v>7130</v>
      </c>
      <c r="L404">
        <v>800</v>
      </c>
      <c r="M404">
        <v>1500</v>
      </c>
      <c r="N404">
        <v>21</v>
      </c>
      <c r="O404">
        <v>45</v>
      </c>
      <c r="P404">
        <v>800</v>
      </c>
      <c r="Q404" t="s">
        <v>5973</v>
      </c>
      <c r="R404" t="s">
        <v>5527</v>
      </c>
      <c r="S404">
        <v>69.096999999999994</v>
      </c>
      <c r="T404">
        <v>10.5</v>
      </c>
      <c r="U404">
        <v>10</v>
      </c>
      <c r="V404">
        <v>2.6680000000000001</v>
      </c>
      <c r="W404">
        <v>71.765000000000001</v>
      </c>
      <c r="X404">
        <v>1039</v>
      </c>
      <c r="Y404">
        <v>2052</v>
      </c>
      <c r="Z404">
        <v>2.1520000000000001</v>
      </c>
      <c r="AA404">
        <v>2.1520000000000001</v>
      </c>
      <c r="AB404">
        <v>1.3129999999999999</v>
      </c>
      <c r="AC404">
        <v>1</v>
      </c>
      <c r="AD404">
        <v>2.206</v>
      </c>
      <c r="AE404">
        <v>1.1519999999999999</v>
      </c>
      <c r="AF404">
        <v>1.1519999999999999</v>
      </c>
      <c r="AG404">
        <v>0.70299999999999996</v>
      </c>
      <c r="AH404">
        <v>1</v>
      </c>
      <c r="AI404">
        <v>1.181</v>
      </c>
      <c r="AJ404">
        <v>4</v>
      </c>
    </row>
    <row r="405" spans="1:36">
      <c r="A405">
        <v>4</v>
      </c>
      <c r="B405" t="s">
        <v>7131</v>
      </c>
      <c r="C405" t="s">
        <v>7132</v>
      </c>
      <c r="D405" t="s">
        <v>7133</v>
      </c>
      <c r="E405" t="s">
        <v>7134</v>
      </c>
      <c r="F405" t="s">
        <v>5969</v>
      </c>
      <c r="G405" t="s">
        <v>5821</v>
      </c>
      <c r="H405">
        <v>7695492</v>
      </c>
      <c r="I405" t="s">
        <v>7135</v>
      </c>
      <c r="J405" t="s">
        <v>5971</v>
      </c>
      <c r="K405" t="s">
        <v>7130</v>
      </c>
      <c r="L405">
        <v>400</v>
      </c>
      <c r="M405">
        <v>1800</v>
      </c>
      <c r="N405">
        <v>21</v>
      </c>
      <c r="O405">
        <v>54</v>
      </c>
      <c r="P405">
        <v>400</v>
      </c>
      <c r="Q405" t="s">
        <v>5973</v>
      </c>
      <c r="R405" t="s">
        <v>5527</v>
      </c>
      <c r="S405">
        <v>39.591000000000001</v>
      </c>
      <c r="T405">
        <v>8.25</v>
      </c>
      <c r="U405">
        <v>20</v>
      </c>
      <c r="V405">
        <v>1.595</v>
      </c>
      <c r="W405">
        <v>41.185000000000002</v>
      </c>
      <c r="X405">
        <v>595</v>
      </c>
      <c r="Y405">
        <v>1171</v>
      </c>
      <c r="Z405">
        <v>1.2350000000000001</v>
      </c>
      <c r="AA405">
        <v>1.2350000000000001</v>
      </c>
      <c r="AB405">
        <v>0.78500000000000003</v>
      </c>
      <c r="AC405">
        <v>1</v>
      </c>
      <c r="AD405">
        <v>1.264</v>
      </c>
      <c r="AE405">
        <v>1.1579999999999999</v>
      </c>
      <c r="AF405">
        <v>1.1579999999999999</v>
      </c>
      <c r="AG405">
        <v>0.73599999999999999</v>
      </c>
      <c r="AH405">
        <v>1</v>
      </c>
      <c r="AI405">
        <v>1.1850000000000001</v>
      </c>
      <c r="AJ405">
        <v>4</v>
      </c>
    </row>
    <row r="406" spans="1:36">
      <c r="A406">
        <v>4</v>
      </c>
      <c r="B406" t="s">
        <v>7155</v>
      </c>
      <c r="C406" t="s">
        <v>7156</v>
      </c>
      <c r="D406" t="s">
        <v>7157</v>
      </c>
      <c r="E406" t="s">
        <v>7158</v>
      </c>
      <c r="F406" t="s">
        <v>5969</v>
      </c>
      <c r="G406" t="s">
        <v>5821</v>
      </c>
      <c r="H406">
        <v>7695493</v>
      </c>
      <c r="I406" t="s">
        <v>7159</v>
      </c>
      <c r="J406" t="s">
        <v>5971</v>
      </c>
      <c r="K406" t="s">
        <v>7130</v>
      </c>
      <c r="L406">
        <v>600</v>
      </c>
      <c r="M406">
        <v>1800</v>
      </c>
      <c r="N406">
        <v>21</v>
      </c>
      <c r="O406">
        <v>54</v>
      </c>
      <c r="P406">
        <v>600</v>
      </c>
      <c r="Q406" t="s">
        <v>5973</v>
      </c>
      <c r="R406" t="s">
        <v>5527</v>
      </c>
      <c r="S406">
        <v>56.72</v>
      </c>
      <c r="T406">
        <v>9</v>
      </c>
      <c r="U406">
        <v>10</v>
      </c>
      <c r="V406">
        <v>2.4220000000000002</v>
      </c>
      <c r="W406">
        <v>59.142000000000003</v>
      </c>
      <c r="X406">
        <v>839</v>
      </c>
      <c r="Y406">
        <v>1757</v>
      </c>
      <c r="Z406">
        <v>1.7729999999999999</v>
      </c>
      <c r="AA406">
        <v>1.7729999999999999</v>
      </c>
      <c r="AB406">
        <v>1.1919999999999999</v>
      </c>
      <c r="AC406">
        <v>1</v>
      </c>
      <c r="AD406">
        <v>1.8109999999999999</v>
      </c>
      <c r="AE406">
        <v>1.1080000000000001</v>
      </c>
      <c r="AF406">
        <v>1.1080000000000001</v>
      </c>
      <c r="AG406">
        <v>0.745</v>
      </c>
      <c r="AH406">
        <v>1</v>
      </c>
      <c r="AI406">
        <v>1.1319999999999999</v>
      </c>
      <c r="AJ406">
        <v>4</v>
      </c>
    </row>
    <row r="407" spans="1:36">
      <c r="A407">
        <v>4</v>
      </c>
      <c r="B407" t="s">
        <v>7179</v>
      </c>
      <c r="C407" t="s">
        <v>7180</v>
      </c>
      <c r="D407" t="s">
        <v>7181</v>
      </c>
      <c r="E407" t="s">
        <v>7182</v>
      </c>
      <c r="F407" t="s">
        <v>5969</v>
      </c>
      <c r="G407" t="s">
        <v>5821</v>
      </c>
      <c r="H407">
        <v>7695494</v>
      </c>
      <c r="I407" t="s">
        <v>7183</v>
      </c>
      <c r="J407" t="s">
        <v>5971</v>
      </c>
      <c r="K407" t="s">
        <v>7130</v>
      </c>
      <c r="L407">
        <v>800</v>
      </c>
      <c r="M407">
        <v>1800</v>
      </c>
      <c r="N407">
        <v>21</v>
      </c>
      <c r="O407">
        <v>54</v>
      </c>
      <c r="P407">
        <v>800</v>
      </c>
      <c r="Q407" t="s">
        <v>5973</v>
      </c>
      <c r="R407" t="s">
        <v>5527</v>
      </c>
      <c r="S407">
        <v>82.680999999999997</v>
      </c>
      <c r="T407">
        <v>12</v>
      </c>
      <c r="U407">
        <v>10</v>
      </c>
      <c r="V407">
        <v>3.0630000000000002</v>
      </c>
      <c r="W407">
        <v>85.744</v>
      </c>
      <c r="X407">
        <v>1190</v>
      </c>
      <c r="Y407">
        <v>2342</v>
      </c>
      <c r="Z407">
        <v>2.5710000000000002</v>
      </c>
      <c r="AA407">
        <v>2.5710000000000002</v>
      </c>
      <c r="AB407">
        <v>1.508</v>
      </c>
      <c r="AC407">
        <v>1</v>
      </c>
      <c r="AD407">
        <v>2.64</v>
      </c>
      <c r="AE407">
        <v>1.2050000000000001</v>
      </c>
      <c r="AF407">
        <v>1.2050000000000001</v>
      </c>
      <c r="AG407">
        <v>0.70699999999999996</v>
      </c>
      <c r="AH407">
        <v>1</v>
      </c>
      <c r="AI407">
        <v>1.238</v>
      </c>
      <c r="AJ407">
        <v>4</v>
      </c>
    </row>
    <row r="408" spans="1:36">
      <c r="A408">
        <v>4</v>
      </c>
      <c r="B408" t="s">
        <v>7136</v>
      </c>
      <c r="C408" t="s">
        <v>7137</v>
      </c>
      <c r="D408" t="s">
        <v>7138</v>
      </c>
      <c r="E408" t="s">
        <v>7139</v>
      </c>
      <c r="F408" t="s">
        <v>5969</v>
      </c>
      <c r="G408" t="s">
        <v>5821</v>
      </c>
      <c r="H408">
        <v>7695495</v>
      </c>
      <c r="I408" t="s">
        <v>7140</v>
      </c>
      <c r="J408" t="s">
        <v>5971</v>
      </c>
      <c r="K408" t="s">
        <v>7130</v>
      </c>
      <c r="L408">
        <v>400</v>
      </c>
      <c r="M408">
        <v>2000</v>
      </c>
      <c r="N408">
        <v>21</v>
      </c>
      <c r="O408">
        <v>60</v>
      </c>
      <c r="P408">
        <v>400</v>
      </c>
      <c r="Q408" t="s">
        <v>5973</v>
      </c>
      <c r="R408" t="s">
        <v>5527</v>
      </c>
      <c r="S408">
        <v>43.838000000000001</v>
      </c>
      <c r="T408">
        <v>9.75</v>
      </c>
      <c r="U408">
        <v>20</v>
      </c>
      <c r="V408">
        <v>1.7609999999999999</v>
      </c>
      <c r="W408">
        <v>45.597999999999999</v>
      </c>
      <c r="X408">
        <v>642</v>
      </c>
      <c r="Y408">
        <v>1260</v>
      </c>
      <c r="Z408">
        <v>1.367</v>
      </c>
      <c r="AA408">
        <v>1.367</v>
      </c>
      <c r="AB408">
        <v>0.86699999999999999</v>
      </c>
      <c r="AC408">
        <v>1</v>
      </c>
      <c r="AD408">
        <v>1.4</v>
      </c>
      <c r="AE408">
        <v>1.1919999999999999</v>
      </c>
      <c r="AF408">
        <v>1.1919999999999999</v>
      </c>
      <c r="AG408">
        <v>0.755</v>
      </c>
      <c r="AH408">
        <v>1</v>
      </c>
      <c r="AI408">
        <v>1.22</v>
      </c>
      <c r="AJ408">
        <v>4</v>
      </c>
    </row>
    <row r="409" spans="1:36">
      <c r="A409">
        <v>4</v>
      </c>
      <c r="B409" t="s">
        <v>7160</v>
      </c>
      <c r="C409" t="s">
        <v>7161</v>
      </c>
      <c r="D409" t="s">
        <v>7162</v>
      </c>
      <c r="E409" t="s">
        <v>7163</v>
      </c>
      <c r="F409" t="s">
        <v>5969</v>
      </c>
      <c r="G409" t="s">
        <v>5821</v>
      </c>
      <c r="H409">
        <v>7695496</v>
      </c>
      <c r="I409" t="s">
        <v>7164</v>
      </c>
      <c r="J409" t="s">
        <v>5971</v>
      </c>
      <c r="K409" t="s">
        <v>7130</v>
      </c>
      <c r="L409">
        <v>600</v>
      </c>
      <c r="M409">
        <v>2000</v>
      </c>
      <c r="N409">
        <v>21</v>
      </c>
      <c r="O409">
        <v>60</v>
      </c>
      <c r="P409">
        <v>600</v>
      </c>
      <c r="Q409" t="s">
        <v>5973</v>
      </c>
      <c r="R409" t="s">
        <v>5527</v>
      </c>
      <c r="S409">
        <v>62.884999999999998</v>
      </c>
      <c r="T409">
        <v>9.75</v>
      </c>
      <c r="U409">
        <v>10</v>
      </c>
      <c r="V409">
        <v>2.6240000000000001</v>
      </c>
      <c r="W409">
        <v>65.509</v>
      </c>
      <c r="X409">
        <v>963</v>
      </c>
      <c r="Y409">
        <v>1890</v>
      </c>
      <c r="Z409">
        <v>1.964</v>
      </c>
      <c r="AA409">
        <v>1.964</v>
      </c>
      <c r="AB409">
        <v>1.292</v>
      </c>
      <c r="AC409">
        <v>1</v>
      </c>
      <c r="AD409">
        <v>2.008</v>
      </c>
      <c r="AE409">
        <v>1.141</v>
      </c>
      <c r="AF409">
        <v>1.141</v>
      </c>
      <c r="AG409">
        <v>0.75</v>
      </c>
      <c r="AH409">
        <v>1</v>
      </c>
      <c r="AI409">
        <v>1.167</v>
      </c>
      <c r="AJ409">
        <v>4</v>
      </c>
    </row>
    <row r="410" spans="1:36">
      <c r="A410">
        <v>4</v>
      </c>
      <c r="B410" t="s">
        <v>7184</v>
      </c>
      <c r="C410" t="s">
        <v>7185</v>
      </c>
      <c r="D410" t="s">
        <v>7186</v>
      </c>
      <c r="E410" t="s">
        <v>7187</v>
      </c>
      <c r="F410" t="s">
        <v>5969</v>
      </c>
      <c r="G410" t="s">
        <v>5821</v>
      </c>
      <c r="H410">
        <v>7695497</v>
      </c>
      <c r="I410" t="s">
        <v>7188</v>
      </c>
      <c r="J410" t="s">
        <v>5971</v>
      </c>
      <c r="K410" t="s">
        <v>7130</v>
      </c>
      <c r="L410">
        <v>800</v>
      </c>
      <c r="M410">
        <v>2000</v>
      </c>
      <c r="N410">
        <v>21</v>
      </c>
      <c r="O410">
        <v>60</v>
      </c>
      <c r="P410">
        <v>800</v>
      </c>
      <c r="Q410" t="s">
        <v>5973</v>
      </c>
      <c r="R410" t="s">
        <v>5527</v>
      </c>
      <c r="S410">
        <v>91.734999999999999</v>
      </c>
      <c r="T410">
        <v>12.75</v>
      </c>
      <c r="U410">
        <v>10</v>
      </c>
      <c r="V410">
        <v>3.3010000000000002</v>
      </c>
      <c r="W410">
        <v>95.037000000000006</v>
      </c>
      <c r="X410">
        <v>1284</v>
      </c>
      <c r="Y410">
        <v>2520</v>
      </c>
      <c r="Z410">
        <v>2.85</v>
      </c>
      <c r="AA410">
        <v>2.85</v>
      </c>
      <c r="AB410">
        <v>1.625</v>
      </c>
      <c r="AC410">
        <v>1</v>
      </c>
      <c r="AD410">
        <v>2.9289999999999998</v>
      </c>
      <c r="AE410">
        <v>1.242</v>
      </c>
      <c r="AF410">
        <v>1.242</v>
      </c>
      <c r="AG410">
        <v>0.70799999999999996</v>
      </c>
      <c r="AH410">
        <v>1</v>
      </c>
      <c r="AI410">
        <v>1.276</v>
      </c>
      <c r="AJ410">
        <v>4</v>
      </c>
    </row>
    <row r="411" spans="1:36">
      <c r="A411">
        <v>4</v>
      </c>
      <c r="B411" t="s">
        <v>7141</v>
      </c>
      <c r="C411" t="s">
        <v>7142</v>
      </c>
      <c r="D411" t="s">
        <v>7143</v>
      </c>
      <c r="E411" t="s">
        <v>7144</v>
      </c>
      <c r="F411" t="s">
        <v>5969</v>
      </c>
      <c r="G411" t="s">
        <v>5821</v>
      </c>
      <c r="H411">
        <v>7695499</v>
      </c>
      <c r="I411" t="s">
        <v>7145</v>
      </c>
      <c r="J411" t="s">
        <v>5971</v>
      </c>
      <c r="K411" t="s">
        <v>7130</v>
      </c>
      <c r="L411">
        <v>400</v>
      </c>
      <c r="M411">
        <v>2200</v>
      </c>
      <c r="N411">
        <v>21</v>
      </c>
      <c r="O411">
        <v>66</v>
      </c>
      <c r="P411">
        <v>400</v>
      </c>
      <c r="Q411" t="s">
        <v>5973</v>
      </c>
      <c r="R411" t="s">
        <v>5527</v>
      </c>
      <c r="S411">
        <v>53.414999999999999</v>
      </c>
      <c r="T411">
        <v>11.25</v>
      </c>
      <c r="U411">
        <v>20</v>
      </c>
      <c r="V411">
        <v>1.927</v>
      </c>
      <c r="W411">
        <v>55.341999999999999</v>
      </c>
      <c r="X411">
        <v>688</v>
      </c>
      <c r="Y411">
        <v>1344</v>
      </c>
      <c r="Z411">
        <v>1.66</v>
      </c>
      <c r="AA411">
        <v>1.66</v>
      </c>
      <c r="AB411">
        <v>0.94799999999999995</v>
      </c>
      <c r="AC411">
        <v>1</v>
      </c>
      <c r="AD411">
        <v>1.706</v>
      </c>
      <c r="AE411">
        <v>1.3560000000000001</v>
      </c>
      <c r="AF411">
        <v>1.3560000000000001</v>
      </c>
      <c r="AG411">
        <v>0.77500000000000002</v>
      </c>
      <c r="AH411">
        <v>1</v>
      </c>
      <c r="AI411">
        <v>1.393</v>
      </c>
      <c r="AJ411">
        <v>4</v>
      </c>
    </row>
    <row r="412" spans="1:36">
      <c r="A412">
        <v>4</v>
      </c>
      <c r="B412" t="s">
        <v>7165</v>
      </c>
      <c r="C412" t="s">
        <v>7166</v>
      </c>
      <c r="D412" t="s">
        <v>7167</v>
      </c>
      <c r="E412" t="s">
        <v>7168</v>
      </c>
      <c r="F412" t="s">
        <v>5969</v>
      </c>
      <c r="G412" t="s">
        <v>5821</v>
      </c>
      <c r="H412">
        <v>7695500</v>
      </c>
      <c r="I412" t="s">
        <v>7169</v>
      </c>
      <c r="J412" t="s">
        <v>5971</v>
      </c>
      <c r="K412" t="s">
        <v>7130</v>
      </c>
      <c r="L412">
        <v>600</v>
      </c>
      <c r="M412">
        <v>2200</v>
      </c>
      <c r="N412">
        <v>21</v>
      </c>
      <c r="O412">
        <v>66</v>
      </c>
      <c r="P412">
        <v>600</v>
      </c>
      <c r="Q412" t="s">
        <v>5973</v>
      </c>
      <c r="R412" t="s">
        <v>5527</v>
      </c>
      <c r="S412">
        <v>77.09</v>
      </c>
      <c r="T412">
        <v>10.5</v>
      </c>
      <c r="U412">
        <v>10</v>
      </c>
      <c r="V412">
        <v>2.8260000000000001</v>
      </c>
      <c r="W412">
        <v>79.917000000000002</v>
      </c>
      <c r="X412">
        <v>1031</v>
      </c>
      <c r="Y412">
        <v>2016</v>
      </c>
      <c r="Z412">
        <v>2.3959999999999999</v>
      </c>
      <c r="AA412">
        <v>2.3959999999999999</v>
      </c>
      <c r="AB412">
        <v>1.391</v>
      </c>
      <c r="AC412">
        <v>1</v>
      </c>
      <c r="AD412">
        <v>2.4620000000000002</v>
      </c>
      <c r="AE412">
        <v>1.3049999999999999</v>
      </c>
      <c r="AF412">
        <v>1.3049999999999999</v>
      </c>
      <c r="AG412">
        <v>0.75800000000000001</v>
      </c>
      <c r="AH412">
        <v>1</v>
      </c>
      <c r="AI412">
        <v>1.341</v>
      </c>
      <c r="AJ412">
        <v>4</v>
      </c>
    </row>
    <row r="413" spans="1:36">
      <c r="A413">
        <v>4</v>
      </c>
      <c r="B413" t="s">
        <v>7189</v>
      </c>
      <c r="C413" t="s">
        <v>7190</v>
      </c>
      <c r="D413" t="s">
        <v>7191</v>
      </c>
      <c r="E413" t="s">
        <v>7192</v>
      </c>
      <c r="F413" t="s">
        <v>5969</v>
      </c>
      <c r="G413" t="s">
        <v>5821</v>
      </c>
      <c r="H413">
        <v>7695505</v>
      </c>
      <c r="I413" t="s">
        <v>7193</v>
      </c>
      <c r="J413" t="s">
        <v>5971</v>
      </c>
      <c r="K413" t="s">
        <v>7130</v>
      </c>
      <c r="L413">
        <v>800</v>
      </c>
      <c r="M413">
        <v>2200</v>
      </c>
      <c r="N413">
        <v>21</v>
      </c>
      <c r="O413">
        <v>66</v>
      </c>
      <c r="P413">
        <v>800</v>
      </c>
      <c r="Q413" t="s">
        <v>5973</v>
      </c>
      <c r="R413" t="s">
        <v>5527</v>
      </c>
      <c r="S413">
        <v>100.765</v>
      </c>
      <c r="T413">
        <v>15</v>
      </c>
      <c r="U413">
        <v>10</v>
      </c>
      <c r="V413">
        <v>3.6890000000000001</v>
      </c>
      <c r="W413">
        <v>104.455</v>
      </c>
      <c r="X413">
        <v>1375</v>
      </c>
      <c r="Y413">
        <v>2688</v>
      </c>
      <c r="Z413">
        <v>3.1320000000000001</v>
      </c>
      <c r="AA413">
        <v>3.1320000000000001</v>
      </c>
      <c r="AB413">
        <v>1.8160000000000001</v>
      </c>
      <c r="AC413">
        <v>1</v>
      </c>
      <c r="AD413">
        <v>3.218</v>
      </c>
      <c r="AE413">
        <v>1.2789999999999999</v>
      </c>
      <c r="AF413">
        <v>1.2789999999999999</v>
      </c>
      <c r="AG413">
        <v>0.74199999999999999</v>
      </c>
      <c r="AH413">
        <v>1</v>
      </c>
      <c r="AI413">
        <v>1.3140000000000001</v>
      </c>
      <c r="AJ413">
        <v>4</v>
      </c>
    </row>
    <row r="414" spans="1:36">
      <c r="A414">
        <v>2</v>
      </c>
      <c r="B414" t="s">
        <v>5581</v>
      </c>
      <c r="C414" t="s">
        <v>5582</v>
      </c>
      <c r="D414" t="s">
        <v>5583</v>
      </c>
      <c r="E414" t="s">
        <v>5584</v>
      </c>
      <c r="F414" t="s">
        <v>242</v>
      </c>
      <c r="G414" t="s">
        <v>5524</v>
      </c>
      <c r="H414">
        <v>7917846</v>
      </c>
      <c r="I414" t="s">
        <v>5585</v>
      </c>
      <c r="J414" t="s">
        <v>245</v>
      </c>
      <c r="K414" t="s">
        <v>5526</v>
      </c>
      <c r="L414">
        <v>800</v>
      </c>
      <c r="M414">
        <v>2000</v>
      </c>
      <c r="N414">
        <v>11</v>
      </c>
      <c r="O414">
        <v>60</v>
      </c>
      <c r="P414">
        <v>800</v>
      </c>
      <c r="Q414" t="s">
        <v>137</v>
      </c>
      <c r="R414" t="s">
        <v>5527</v>
      </c>
      <c r="S414">
        <v>79.789000000000001</v>
      </c>
      <c r="T414">
        <v>12</v>
      </c>
      <c r="U414">
        <v>10</v>
      </c>
      <c r="V414">
        <v>3.1659999999999999</v>
      </c>
      <c r="W414">
        <v>82.954999999999998</v>
      </c>
      <c r="X414">
        <v>1004</v>
      </c>
      <c r="Y414">
        <v>1956</v>
      </c>
      <c r="Z414">
        <v>3.21</v>
      </c>
      <c r="AA414">
        <v>3.21</v>
      </c>
      <c r="AB414">
        <v>1.7470000000000001</v>
      </c>
      <c r="AC414">
        <v>1</v>
      </c>
      <c r="AD414">
        <v>3.32</v>
      </c>
      <c r="AE414">
        <v>1.605</v>
      </c>
      <c r="AF414">
        <v>1.605</v>
      </c>
      <c r="AG414">
        <v>0.874</v>
      </c>
      <c r="AH414">
        <v>1</v>
      </c>
      <c r="AI414">
        <v>1.66</v>
      </c>
      <c r="AJ414">
        <v>2</v>
      </c>
    </row>
    <row r="415" spans="1:36">
      <c r="A415">
        <v>1</v>
      </c>
      <c r="B415" t="s">
        <v>127</v>
      </c>
      <c r="C415" t="s">
        <v>128</v>
      </c>
      <c r="D415" t="s">
        <v>129</v>
      </c>
      <c r="E415" t="s">
        <v>130</v>
      </c>
      <c r="F415" t="s">
        <v>131</v>
      </c>
      <c r="G415" t="s">
        <v>132</v>
      </c>
      <c r="H415">
        <v>100016672</v>
      </c>
      <c r="I415" t="s">
        <v>133</v>
      </c>
      <c r="J415" t="s">
        <v>134</v>
      </c>
      <c r="K415" t="s">
        <v>135</v>
      </c>
      <c r="L415">
        <v>400</v>
      </c>
      <c r="M415">
        <v>400</v>
      </c>
      <c r="N415">
        <v>10</v>
      </c>
      <c r="O415">
        <v>12</v>
      </c>
      <c r="P415">
        <v>400</v>
      </c>
      <c r="Q415" t="s">
        <v>136</v>
      </c>
      <c r="R415" t="s">
        <v>137</v>
      </c>
      <c r="S415">
        <v>3.734</v>
      </c>
      <c r="T415">
        <v>9.75</v>
      </c>
      <c r="U415">
        <v>40</v>
      </c>
      <c r="V415">
        <v>0.78800000000000003</v>
      </c>
      <c r="W415">
        <v>4.5220000000000002</v>
      </c>
      <c r="X415">
        <v>95</v>
      </c>
      <c r="Y415">
        <v>181</v>
      </c>
      <c r="Z415">
        <v>0.186</v>
      </c>
      <c r="AA415">
        <v>0.186</v>
      </c>
      <c r="AB415">
        <v>0.41599999999999998</v>
      </c>
      <c r="AC415">
        <v>1</v>
      </c>
      <c r="AD415">
        <v>0.16600000000000001</v>
      </c>
      <c r="AE415">
        <v>1.0449999999999999</v>
      </c>
      <c r="AF415">
        <v>1.0449999999999999</v>
      </c>
      <c r="AG415">
        <v>2.3439999999999999</v>
      </c>
      <c r="AH415">
        <v>1</v>
      </c>
      <c r="AI415">
        <v>0.93500000000000005</v>
      </c>
      <c r="AJ415">
        <v>1</v>
      </c>
    </row>
    <row r="416" spans="1:36">
      <c r="A416">
        <v>1</v>
      </c>
      <c r="B416" t="s">
        <v>138</v>
      </c>
      <c r="C416" t="s">
        <v>139</v>
      </c>
      <c r="D416" t="s">
        <v>140</v>
      </c>
      <c r="E416" t="s">
        <v>141</v>
      </c>
      <c r="F416" t="s">
        <v>131</v>
      </c>
      <c r="G416" t="s">
        <v>132</v>
      </c>
      <c r="H416">
        <v>100016673</v>
      </c>
      <c r="I416" t="s">
        <v>142</v>
      </c>
      <c r="J416" t="s">
        <v>134</v>
      </c>
      <c r="K416" t="s">
        <v>135</v>
      </c>
      <c r="L416">
        <v>400</v>
      </c>
      <c r="M416">
        <v>400</v>
      </c>
      <c r="N416">
        <v>10</v>
      </c>
      <c r="O416">
        <v>15</v>
      </c>
      <c r="P416">
        <v>500</v>
      </c>
      <c r="Q416" t="s">
        <v>136</v>
      </c>
      <c r="R416" t="s">
        <v>137</v>
      </c>
      <c r="S416">
        <v>4.4870000000000001</v>
      </c>
      <c r="T416">
        <v>11.25</v>
      </c>
      <c r="U416">
        <v>40</v>
      </c>
      <c r="V416">
        <v>0.875</v>
      </c>
      <c r="W416">
        <v>5.3620000000000001</v>
      </c>
      <c r="X416">
        <v>118</v>
      </c>
      <c r="Y416">
        <v>227</v>
      </c>
      <c r="Z416">
        <v>0.22</v>
      </c>
      <c r="AA416">
        <v>0.22</v>
      </c>
      <c r="AB416">
        <v>0.46300000000000002</v>
      </c>
      <c r="AC416">
        <v>1</v>
      </c>
      <c r="AD416">
        <v>0.2</v>
      </c>
      <c r="AE416">
        <v>0.98799999999999999</v>
      </c>
      <c r="AF416">
        <v>0.98799999999999999</v>
      </c>
      <c r="AG416">
        <v>2.0760000000000001</v>
      </c>
      <c r="AH416">
        <v>1</v>
      </c>
      <c r="AI416">
        <v>0.89600000000000002</v>
      </c>
      <c r="AJ416">
        <v>1</v>
      </c>
    </row>
    <row r="417" spans="1:36">
      <c r="A417">
        <v>1</v>
      </c>
      <c r="B417" t="s">
        <v>143</v>
      </c>
      <c r="C417" t="s">
        <v>144</v>
      </c>
      <c r="D417" t="s">
        <v>145</v>
      </c>
      <c r="E417" t="s">
        <v>146</v>
      </c>
      <c r="F417" t="s">
        <v>131</v>
      </c>
      <c r="G417" t="s">
        <v>132</v>
      </c>
      <c r="H417">
        <v>100016674</v>
      </c>
      <c r="I417" t="s">
        <v>147</v>
      </c>
      <c r="J417" t="s">
        <v>134</v>
      </c>
      <c r="K417" t="s">
        <v>135</v>
      </c>
      <c r="L417">
        <v>400</v>
      </c>
      <c r="M417">
        <v>400</v>
      </c>
      <c r="N417">
        <v>10</v>
      </c>
      <c r="O417">
        <v>18</v>
      </c>
      <c r="P417">
        <v>600</v>
      </c>
      <c r="Q417" t="s">
        <v>136</v>
      </c>
      <c r="R417" t="s">
        <v>137</v>
      </c>
      <c r="S417">
        <v>5.24</v>
      </c>
      <c r="T417">
        <v>12.75</v>
      </c>
      <c r="U417">
        <v>20</v>
      </c>
      <c r="V417">
        <v>1.282</v>
      </c>
      <c r="W417">
        <v>6.5209999999999999</v>
      </c>
      <c r="X417">
        <v>142</v>
      </c>
      <c r="Y417">
        <v>272</v>
      </c>
      <c r="Z417">
        <v>0.26800000000000002</v>
      </c>
      <c r="AA417">
        <v>0.26800000000000002</v>
      </c>
      <c r="AB417">
        <v>0.67700000000000005</v>
      </c>
      <c r="AC417">
        <v>1</v>
      </c>
      <c r="AD417">
        <v>0.23300000000000001</v>
      </c>
      <c r="AE417">
        <v>1.0029999999999999</v>
      </c>
      <c r="AF417">
        <v>1.0029999999999999</v>
      </c>
      <c r="AG417">
        <v>2.5369999999999999</v>
      </c>
      <c r="AH417">
        <v>1</v>
      </c>
      <c r="AI417">
        <v>0.873</v>
      </c>
      <c r="AJ417">
        <v>1</v>
      </c>
    </row>
    <row r="418" spans="1:36">
      <c r="A418">
        <v>1</v>
      </c>
      <c r="B418" t="s">
        <v>148</v>
      </c>
      <c r="C418" t="s">
        <v>149</v>
      </c>
      <c r="D418" t="s">
        <v>150</v>
      </c>
      <c r="E418" t="s">
        <v>151</v>
      </c>
      <c r="F418" t="s">
        <v>131</v>
      </c>
      <c r="G418" t="s">
        <v>132</v>
      </c>
      <c r="H418">
        <v>100016675</v>
      </c>
      <c r="I418" t="s">
        <v>152</v>
      </c>
      <c r="J418" t="s">
        <v>134</v>
      </c>
      <c r="K418" t="s">
        <v>135</v>
      </c>
      <c r="L418">
        <v>500</v>
      </c>
      <c r="M418">
        <v>500</v>
      </c>
      <c r="N418">
        <v>10</v>
      </c>
      <c r="O418">
        <v>12</v>
      </c>
      <c r="P418">
        <v>400</v>
      </c>
      <c r="Q418" t="s">
        <v>136</v>
      </c>
      <c r="R418" t="s">
        <v>137</v>
      </c>
      <c r="S418">
        <v>4.4800000000000004</v>
      </c>
      <c r="T418">
        <v>6.75</v>
      </c>
      <c r="U418">
        <v>10</v>
      </c>
      <c r="V418">
        <v>1.266</v>
      </c>
      <c r="W418">
        <v>5.7460000000000004</v>
      </c>
      <c r="X418">
        <v>112</v>
      </c>
      <c r="Y418">
        <v>215</v>
      </c>
      <c r="Z418">
        <v>0.23599999999999999</v>
      </c>
      <c r="AA418">
        <v>0.23599999999999999</v>
      </c>
      <c r="AB418">
        <v>0.66900000000000004</v>
      </c>
      <c r="AC418">
        <v>1</v>
      </c>
      <c r="AD418">
        <v>0.19900000000000001</v>
      </c>
      <c r="AE418">
        <v>1.1180000000000001</v>
      </c>
      <c r="AF418">
        <v>1.1180000000000001</v>
      </c>
      <c r="AG418">
        <v>3.1720000000000002</v>
      </c>
      <c r="AH418">
        <v>1</v>
      </c>
      <c r="AI418">
        <v>0.94499999999999995</v>
      </c>
      <c r="AJ418">
        <v>1</v>
      </c>
    </row>
    <row r="419" spans="1:36">
      <c r="A419">
        <v>1</v>
      </c>
      <c r="B419" t="s">
        <v>153</v>
      </c>
      <c r="C419" t="s">
        <v>154</v>
      </c>
      <c r="D419" t="s">
        <v>155</v>
      </c>
      <c r="E419" t="s">
        <v>156</v>
      </c>
      <c r="F419" t="s">
        <v>131</v>
      </c>
      <c r="G419" t="s">
        <v>132</v>
      </c>
      <c r="H419">
        <v>100016676</v>
      </c>
      <c r="I419" t="s">
        <v>157</v>
      </c>
      <c r="J419" t="s">
        <v>134</v>
      </c>
      <c r="K419" t="s">
        <v>135</v>
      </c>
      <c r="L419">
        <v>500</v>
      </c>
      <c r="M419">
        <v>500</v>
      </c>
      <c r="N419">
        <v>10</v>
      </c>
      <c r="O419">
        <v>15</v>
      </c>
      <c r="P419">
        <v>500</v>
      </c>
      <c r="Q419" t="s">
        <v>136</v>
      </c>
      <c r="R419" t="s">
        <v>137</v>
      </c>
      <c r="S419">
        <v>5.407</v>
      </c>
      <c r="T419">
        <v>7.5</v>
      </c>
      <c r="U419">
        <v>10</v>
      </c>
      <c r="V419">
        <v>1.4019999999999999</v>
      </c>
      <c r="W419">
        <v>6.8090000000000002</v>
      </c>
      <c r="X419">
        <v>140</v>
      </c>
      <c r="Y419">
        <v>269</v>
      </c>
      <c r="Z419">
        <v>0.27900000000000003</v>
      </c>
      <c r="AA419">
        <v>0.27900000000000003</v>
      </c>
      <c r="AB419">
        <v>0.74099999999999999</v>
      </c>
      <c r="AC419">
        <v>1</v>
      </c>
      <c r="AD419">
        <v>0.24099999999999999</v>
      </c>
      <c r="AE419">
        <v>1.0580000000000001</v>
      </c>
      <c r="AF419">
        <v>1.0580000000000001</v>
      </c>
      <c r="AG419">
        <v>2.806</v>
      </c>
      <c r="AH419">
        <v>1</v>
      </c>
      <c r="AI419">
        <v>0.91100000000000003</v>
      </c>
      <c r="AJ419">
        <v>1</v>
      </c>
    </row>
    <row r="420" spans="1:36">
      <c r="A420">
        <v>1</v>
      </c>
      <c r="B420" t="s">
        <v>158</v>
      </c>
      <c r="C420" t="s">
        <v>159</v>
      </c>
      <c r="D420" t="s">
        <v>160</v>
      </c>
      <c r="E420" t="s">
        <v>161</v>
      </c>
      <c r="F420" t="s">
        <v>131</v>
      </c>
      <c r="G420" t="s">
        <v>132</v>
      </c>
      <c r="H420">
        <v>100016677</v>
      </c>
      <c r="I420" t="s">
        <v>162</v>
      </c>
      <c r="J420" t="s">
        <v>134</v>
      </c>
      <c r="K420" t="s">
        <v>135</v>
      </c>
      <c r="L420">
        <v>500</v>
      </c>
      <c r="M420">
        <v>500</v>
      </c>
      <c r="N420">
        <v>10</v>
      </c>
      <c r="O420">
        <v>18</v>
      </c>
      <c r="P420">
        <v>600</v>
      </c>
      <c r="Q420" t="s">
        <v>136</v>
      </c>
      <c r="R420" t="s">
        <v>137</v>
      </c>
      <c r="S420">
        <v>6.3339999999999996</v>
      </c>
      <c r="T420">
        <v>8.25</v>
      </c>
      <c r="U420">
        <v>10</v>
      </c>
      <c r="V420">
        <v>1.538</v>
      </c>
      <c r="W420">
        <v>7.8719999999999999</v>
      </c>
      <c r="X420">
        <v>168</v>
      </c>
      <c r="Y420">
        <v>322</v>
      </c>
      <c r="Z420">
        <v>0.32300000000000001</v>
      </c>
      <c r="AA420">
        <v>0.32300000000000001</v>
      </c>
      <c r="AB420">
        <v>0.81200000000000006</v>
      </c>
      <c r="AC420">
        <v>1</v>
      </c>
      <c r="AD420">
        <v>0.28199999999999997</v>
      </c>
      <c r="AE420">
        <v>1.022</v>
      </c>
      <c r="AF420">
        <v>1.022</v>
      </c>
      <c r="AG420">
        <v>2.5710000000000002</v>
      </c>
      <c r="AH420">
        <v>1</v>
      </c>
      <c r="AI420">
        <v>0.89200000000000002</v>
      </c>
      <c r="AJ420">
        <v>1</v>
      </c>
    </row>
    <row r="421" spans="1:36">
      <c r="A421">
        <v>1</v>
      </c>
      <c r="B421" t="s">
        <v>163</v>
      </c>
      <c r="C421" t="s">
        <v>164</v>
      </c>
      <c r="D421" t="s">
        <v>165</v>
      </c>
      <c r="E421" t="s">
        <v>166</v>
      </c>
      <c r="F421" t="s">
        <v>131</v>
      </c>
      <c r="G421" t="s">
        <v>132</v>
      </c>
      <c r="H421">
        <v>100016678</v>
      </c>
      <c r="I421" t="s">
        <v>167</v>
      </c>
      <c r="J421" t="s">
        <v>134</v>
      </c>
      <c r="K421" t="s">
        <v>135</v>
      </c>
      <c r="L421">
        <v>600</v>
      </c>
      <c r="M421">
        <v>600</v>
      </c>
      <c r="N421">
        <v>10</v>
      </c>
      <c r="O421">
        <v>12</v>
      </c>
      <c r="P421">
        <v>400</v>
      </c>
      <c r="Q421" t="s">
        <v>136</v>
      </c>
      <c r="R421" t="s">
        <v>137</v>
      </c>
      <c r="S421">
        <v>5.202</v>
      </c>
      <c r="T421">
        <v>6.75</v>
      </c>
      <c r="U421">
        <v>10</v>
      </c>
      <c r="V421">
        <v>1.3149999999999999</v>
      </c>
      <c r="W421">
        <v>6.5170000000000003</v>
      </c>
      <c r="X421">
        <v>129</v>
      </c>
      <c r="Y421">
        <v>249</v>
      </c>
      <c r="Z421">
        <v>0.26700000000000002</v>
      </c>
      <c r="AA421">
        <v>0.26700000000000002</v>
      </c>
      <c r="AB421">
        <v>0.69499999999999995</v>
      </c>
      <c r="AC421">
        <v>1</v>
      </c>
      <c r="AD421">
        <v>0.23100000000000001</v>
      </c>
      <c r="AE421">
        <v>1.095</v>
      </c>
      <c r="AF421">
        <v>1.095</v>
      </c>
      <c r="AG421">
        <v>2.8439999999999999</v>
      </c>
      <c r="AH421">
        <v>1</v>
      </c>
      <c r="AI421">
        <v>0.94699999999999995</v>
      </c>
      <c r="AJ421">
        <v>1</v>
      </c>
    </row>
    <row r="422" spans="1:36">
      <c r="A422">
        <v>1</v>
      </c>
      <c r="B422" t="s">
        <v>168</v>
      </c>
      <c r="C422" t="s">
        <v>169</v>
      </c>
      <c r="D422" t="s">
        <v>170</v>
      </c>
      <c r="E422" t="s">
        <v>171</v>
      </c>
      <c r="F422" t="s">
        <v>131</v>
      </c>
      <c r="G422" t="s">
        <v>132</v>
      </c>
      <c r="H422">
        <v>100016679</v>
      </c>
      <c r="I422" t="s">
        <v>172</v>
      </c>
      <c r="J422" t="s">
        <v>134</v>
      </c>
      <c r="K422" t="s">
        <v>135</v>
      </c>
      <c r="L422">
        <v>600</v>
      </c>
      <c r="M422">
        <v>600</v>
      </c>
      <c r="N422">
        <v>10</v>
      </c>
      <c r="O422">
        <v>15</v>
      </c>
      <c r="P422">
        <v>500</v>
      </c>
      <c r="Q422" t="s">
        <v>136</v>
      </c>
      <c r="R422" t="s">
        <v>137</v>
      </c>
      <c r="S422">
        <v>6.298</v>
      </c>
      <c r="T422">
        <v>7.5</v>
      </c>
      <c r="U422">
        <v>10</v>
      </c>
      <c r="V422">
        <v>1.4610000000000001</v>
      </c>
      <c r="W422">
        <v>7.7590000000000003</v>
      </c>
      <c r="X422">
        <v>162</v>
      </c>
      <c r="Y422">
        <v>311</v>
      </c>
      <c r="Z422">
        <v>0.318</v>
      </c>
      <c r="AA422">
        <v>0.318</v>
      </c>
      <c r="AB422">
        <v>0.77200000000000002</v>
      </c>
      <c r="AC422">
        <v>1</v>
      </c>
      <c r="AD422">
        <v>0.28000000000000003</v>
      </c>
      <c r="AE422">
        <v>1.0429999999999999</v>
      </c>
      <c r="AF422">
        <v>1.0429999999999999</v>
      </c>
      <c r="AG422">
        <v>2.5299999999999998</v>
      </c>
      <c r="AH422">
        <v>1</v>
      </c>
      <c r="AI422">
        <v>0.91800000000000004</v>
      </c>
      <c r="AJ422">
        <v>1</v>
      </c>
    </row>
    <row r="423" spans="1:36">
      <c r="A423">
        <v>1</v>
      </c>
      <c r="B423" t="s">
        <v>173</v>
      </c>
      <c r="C423" t="s">
        <v>174</v>
      </c>
      <c r="D423" t="s">
        <v>175</v>
      </c>
      <c r="E423" t="s">
        <v>176</v>
      </c>
      <c r="F423" t="s">
        <v>131</v>
      </c>
      <c r="G423" t="s">
        <v>132</v>
      </c>
      <c r="H423">
        <v>100016680</v>
      </c>
      <c r="I423" t="s">
        <v>177</v>
      </c>
      <c r="J423" t="s">
        <v>134</v>
      </c>
      <c r="K423" t="s">
        <v>135</v>
      </c>
      <c r="L423">
        <v>600</v>
      </c>
      <c r="M423">
        <v>600</v>
      </c>
      <c r="N423">
        <v>10</v>
      </c>
      <c r="O423">
        <v>18</v>
      </c>
      <c r="P423">
        <v>600</v>
      </c>
      <c r="Q423" t="s">
        <v>136</v>
      </c>
      <c r="R423" t="s">
        <v>137</v>
      </c>
      <c r="S423">
        <v>7.3940000000000001</v>
      </c>
      <c r="T423">
        <v>8.25</v>
      </c>
      <c r="U423">
        <v>10</v>
      </c>
      <c r="V423">
        <v>1.607</v>
      </c>
      <c r="W423">
        <v>9.0009999999999994</v>
      </c>
      <c r="X423">
        <v>194</v>
      </c>
      <c r="Y423">
        <v>373</v>
      </c>
      <c r="Z423">
        <v>0.36899999999999999</v>
      </c>
      <c r="AA423">
        <v>0.36899999999999999</v>
      </c>
      <c r="AB423">
        <v>0.84899999999999998</v>
      </c>
      <c r="AC423">
        <v>1</v>
      </c>
      <c r="AD423">
        <v>0.32900000000000001</v>
      </c>
      <c r="AE423">
        <v>1.0089999999999999</v>
      </c>
      <c r="AF423">
        <v>1.0089999999999999</v>
      </c>
      <c r="AG423">
        <v>2.3199999999999998</v>
      </c>
      <c r="AH423">
        <v>1</v>
      </c>
      <c r="AI423">
        <v>0.89900000000000002</v>
      </c>
      <c r="AJ423">
        <v>1</v>
      </c>
    </row>
    <row r="424" spans="1:36">
      <c r="A424">
        <v>1</v>
      </c>
      <c r="B424" t="s">
        <v>178</v>
      </c>
      <c r="C424" t="s">
        <v>179</v>
      </c>
      <c r="D424" t="s">
        <v>180</v>
      </c>
      <c r="E424" t="s">
        <v>181</v>
      </c>
      <c r="F424" t="s">
        <v>131</v>
      </c>
      <c r="G424" t="s">
        <v>132</v>
      </c>
      <c r="H424">
        <v>100016681</v>
      </c>
      <c r="I424" t="s">
        <v>182</v>
      </c>
      <c r="J424" t="s">
        <v>134</v>
      </c>
      <c r="K424" t="s">
        <v>135</v>
      </c>
      <c r="L424">
        <v>700</v>
      </c>
      <c r="M424">
        <v>700</v>
      </c>
      <c r="N424">
        <v>10</v>
      </c>
      <c r="O424">
        <v>12</v>
      </c>
      <c r="P424">
        <v>400</v>
      </c>
      <c r="Q424" t="s">
        <v>136</v>
      </c>
      <c r="R424" t="s">
        <v>137</v>
      </c>
      <c r="S424">
        <v>5.95</v>
      </c>
      <c r="T424">
        <v>9</v>
      </c>
      <c r="U424">
        <v>10</v>
      </c>
      <c r="V424">
        <v>1.59</v>
      </c>
      <c r="W424">
        <v>7.54</v>
      </c>
      <c r="X424">
        <v>146</v>
      </c>
      <c r="Y424">
        <v>282</v>
      </c>
      <c r="Z424">
        <v>0.309</v>
      </c>
      <c r="AA424">
        <v>0.309</v>
      </c>
      <c r="AB424">
        <v>0.84</v>
      </c>
      <c r="AC424">
        <v>1</v>
      </c>
      <c r="AD424">
        <v>0.26500000000000001</v>
      </c>
      <c r="AE424">
        <v>1.1180000000000001</v>
      </c>
      <c r="AF424">
        <v>1.1180000000000001</v>
      </c>
      <c r="AG424">
        <v>3.036</v>
      </c>
      <c r="AH424">
        <v>1</v>
      </c>
      <c r="AI424">
        <v>0.95699999999999996</v>
      </c>
      <c r="AJ424">
        <v>1</v>
      </c>
    </row>
    <row r="425" spans="1:36">
      <c r="A425">
        <v>1</v>
      </c>
      <c r="B425" t="s">
        <v>183</v>
      </c>
      <c r="C425" t="s">
        <v>184</v>
      </c>
      <c r="D425" t="s">
        <v>185</v>
      </c>
      <c r="E425" t="s">
        <v>186</v>
      </c>
      <c r="F425" t="s">
        <v>131</v>
      </c>
      <c r="G425" t="s">
        <v>132</v>
      </c>
      <c r="H425">
        <v>100016682</v>
      </c>
      <c r="I425" t="s">
        <v>187</v>
      </c>
      <c r="J425" t="s">
        <v>134</v>
      </c>
      <c r="K425" t="s">
        <v>135</v>
      </c>
      <c r="L425">
        <v>700</v>
      </c>
      <c r="M425">
        <v>700</v>
      </c>
      <c r="N425">
        <v>10</v>
      </c>
      <c r="O425">
        <v>15</v>
      </c>
      <c r="P425">
        <v>500</v>
      </c>
      <c r="Q425" t="s">
        <v>136</v>
      </c>
      <c r="R425" t="s">
        <v>137</v>
      </c>
      <c r="S425">
        <v>7.2210000000000001</v>
      </c>
      <c r="T425">
        <v>9.75</v>
      </c>
      <c r="U425">
        <v>10</v>
      </c>
      <c r="V425">
        <v>1.7470000000000001</v>
      </c>
      <c r="W425">
        <v>8.968</v>
      </c>
      <c r="X425">
        <v>183</v>
      </c>
      <c r="Y425">
        <v>353</v>
      </c>
      <c r="Z425">
        <v>0.36799999999999999</v>
      </c>
      <c r="AA425">
        <v>0.36799999999999999</v>
      </c>
      <c r="AB425">
        <v>0.92300000000000004</v>
      </c>
      <c r="AC425">
        <v>1</v>
      </c>
      <c r="AD425">
        <v>0.32100000000000001</v>
      </c>
      <c r="AE425">
        <v>1.0620000000000001</v>
      </c>
      <c r="AF425">
        <v>1.0620000000000001</v>
      </c>
      <c r="AG425">
        <v>2.6640000000000001</v>
      </c>
      <c r="AH425">
        <v>1</v>
      </c>
      <c r="AI425">
        <v>0.92700000000000005</v>
      </c>
      <c r="AJ425">
        <v>1</v>
      </c>
    </row>
    <row r="426" spans="1:36">
      <c r="A426">
        <v>1</v>
      </c>
      <c r="B426" t="s">
        <v>188</v>
      </c>
      <c r="C426" t="s">
        <v>189</v>
      </c>
      <c r="D426" t="s">
        <v>190</v>
      </c>
      <c r="E426" t="s">
        <v>191</v>
      </c>
      <c r="F426" t="s">
        <v>131</v>
      </c>
      <c r="G426" t="s">
        <v>132</v>
      </c>
      <c r="H426">
        <v>100016683</v>
      </c>
      <c r="I426" t="s">
        <v>192</v>
      </c>
      <c r="J426" t="s">
        <v>134</v>
      </c>
      <c r="K426" t="s">
        <v>135</v>
      </c>
      <c r="L426">
        <v>700</v>
      </c>
      <c r="M426">
        <v>700</v>
      </c>
      <c r="N426">
        <v>10</v>
      </c>
      <c r="O426">
        <v>18</v>
      </c>
      <c r="P426">
        <v>600</v>
      </c>
      <c r="Q426" t="s">
        <v>136</v>
      </c>
      <c r="R426" t="s">
        <v>137</v>
      </c>
      <c r="S426">
        <v>8.4920000000000009</v>
      </c>
      <c r="T426">
        <v>11.25</v>
      </c>
      <c r="U426">
        <v>10</v>
      </c>
      <c r="V426">
        <v>1.978</v>
      </c>
      <c r="W426">
        <v>10.47</v>
      </c>
      <c r="X426">
        <v>219</v>
      </c>
      <c r="Y426">
        <v>423</v>
      </c>
      <c r="Z426">
        <v>0.43</v>
      </c>
      <c r="AA426">
        <v>0.43</v>
      </c>
      <c r="AB426">
        <v>1.0449999999999999</v>
      </c>
      <c r="AC426">
        <v>1</v>
      </c>
      <c r="AD426">
        <v>0.378</v>
      </c>
      <c r="AE426">
        <v>1.0349999999999999</v>
      </c>
      <c r="AF426">
        <v>1.0349999999999999</v>
      </c>
      <c r="AG426">
        <v>2.5179999999999998</v>
      </c>
      <c r="AH426">
        <v>1</v>
      </c>
      <c r="AI426">
        <v>0.91</v>
      </c>
      <c r="AJ426">
        <v>1</v>
      </c>
    </row>
    <row r="427" spans="1:36">
      <c r="A427">
        <v>1</v>
      </c>
      <c r="B427" t="s">
        <v>193</v>
      </c>
      <c r="C427" t="s">
        <v>194</v>
      </c>
      <c r="D427" t="s">
        <v>195</v>
      </c>
      <c r="E427" t="s">
        <v>196</v>
      </c>
      <c r="F427" t="s">
        <v>131</v>
      </c>
      <c r="G427" t="s">
        <v>132</v>
      </c>
      <c r="H427">
        <v>100016684</v>
      </c>
      <c r="I427" t="s">
        <v>197</v>
      </c>
      <c r="J427" t="s">
        <v>134</v>
      </c>
      <c r="K427" t="s">
        <v>135</v>
      </c>
      <c r="L427">
        <v>700</v>
      </c>
      <c r="M427">
        <v>700</v>
      </c>
      <c r="N427">
        <v>10</v>
      </c>
      <c r="O427">
        <v>21</v>
      </c>
      <c r="P427">
        <v>700</v>
      </c>
      <c r="Q427" t="s">
        <v>136</v>
      </c>
      <c r="R427" t="s">
        <v>137</v>
      </c>
      <c r="S427">
        <v>9.7620000000000005</v>
      </c>
      <c r="T427">
        <v>9</v>
      </c>
      <c r="U427">
        <v>10</v>
      </c>
      <c r="V427">
        <v>1.835</v>
      </c>
      <c r="W427">
        <v>11.597</v>
      </c>
      <c r="X427">
        <v>255</v>
      </c>
      <c r="Y427">
        <v>494</v>
      </c>
      <c r="Z427">
        <v>0.47599999999999998</v>
      </c>
      <c r="AA427">
        <v>0.47599999999999998</v>
      </c>
      <c r="AB427">
        <v>0.97</v>
      </c>
      <c r="AC427">
        <v>1</v>
      </c>
      <c r="AD427">
        <v>0.434</v>
      </c>
      <c r="AE427">
        <v>0.98199999999999998</v>
      </c>
      <c r="AF427">
        <v>0.98199999999999998</v>
      </c>
      <c r="AG427">
        <v>2</v>
      </c>
      <c r="AH427">
        <v>1</v>
      </c>
      <c r="AI427">
        <v>0.89600000000000002</v>
      </c>
      <c r="AJ427">
        <v>1</v>
      </c>
    </row>
    <row r="428" spans="1:36">
      <c r="A428">
        <v>1</v>
      </c>
      <c r="B428" t="s">
        <v>198</v>
      </c>
      <c r="C428" t="s">
        <v>199</v>
      </c>
      <c r="D428" t="s">
        <v>200</v>
      </c>
      <c r="E428" t="s">
        <v>201</v>
      </c>
      <c r="F428" t="s">
        <v>131</v>
      </c>
      <c r="G428" t="s">
        <v>132</v>
      </c>
      <c r="H428">
        <v>100016685</v>
      </c>
      <c r="I428" t="s">
        <v>202</v>
      </c>
      <c r="J428" t="s">
        <v>134</v>
      </c>
      <c r="K428" t="s">
        <v>135</v>
      </c>
      <c r="L428">
        <v>700</v>
      </c>
      <c r="M428">
        <v>700</v>
      </c>
      <c r="N428">
        <v>10</v>
      </c>
      <c r="O428">
        <v>24</v>
      </c>
      <c r="P428">
        <v>800</v>
      </c>
      <c r="Q428" t="s">
        <v>136</v>
      </c>
      <c r="R428" t="s">
        <v>137</v>
      </c>
      <c r="S428">
        <v>11.113</v>
      </c>
      <c r="T428">
        <v>9</v>
      </c>
      <c r="U428">
        <v>10</v>
      </c>
      <c r="V428">
        <v>1.917</v>
      </c>
      <c r="W428">
        <v>13.03</v>
      </c>
      <c r="X428">
        <v>291</v>
      </c>
      <c r="Y428">
        <v>564</v>
      </c>
      <c r="Z428">
        <v>0.53500000000000003</v>
      </c>
      <c r="AA428">
        <v>0.53500000000000003</v>
      </c>
      <c r="AB428">
        <v>1.0129999999999999</v>
      </c>
      <c r="AC428">
        <v>1</v>
      </c>
      <c r="AD428">
        <v>0.49399999999999999</v>
      </c>
      <c r="AE428">
        <v>0.96599999999999997</v>
      </c>
      <c r="AF428">
        <v>0.96599999999999997</v>
      </c>
      <c r="AG428">
        <v>1.83</v>
      </c>
      <c r="AH428">
        <v>1</v>
      </c>
      <c r="AI428">
        <v>0.89300000000000002</v>
      </c>
      <c r="AJ428">
        <v>1</v>
      </c>
    </row>
    <row r="429" spans="1:36">
      <c r="A429">
        <v>1</v>
      </c>
      <c r="B429" t="s">
        <v>203</v>
      </c>
      <c r="C429" t="s">
        <v>204</v>
      </c>
      <c r="D429" t="s">
        <v>205</v>
      </c>
      <c r="E429" t="s">
        <v>206</v>
      </c>
      <c r="F429" t="s">
        <v>131</v>
      </c>
      <c r="G429" t="s">
        <v>132</v>
      </c>
      <c r="H429">
        <v>100016686</v>
      </c>
      <c r="I429" t="s">
        <v>207</v>
      </c>
      <c r="J429" t="s">
        <v>134</v>
      </c>
      <c r="K429" t="s">
        <v>135</v>
      </c>
      <c r="L429">
        <v>700</v>
      </c>
      <c r="M429">
        <v>700</v>
      </c>
      <c r="N429">
        <v>10</v>
      </c>
      <c r="O429">
        <v>27</v>
      </c>
      <c r="P429">
        <v>900</v>
      </c>
      <c r="Q429" t="s">
        <v>136</v>
      </c>
      <c r="R429" t="s">
        <v>137</v>
      </c>
      <c r="S429">
        <v>12.423999999999999</v>
      </c>
      <c r="T429">
        <v>9.75</v>
      </c>
      <c r="U429">
        <v>10</v>
      </c>
      <c r="V429">
        <v>2.073</v>
      </c>
      <c r="W429">
        <v>14.497999999999999</v>
      </c>
      <c r="X429">
        <v>328</v>
      </c>
      <c r="Y429">
        <v>635</v>
      </c>
      <c r="Z429">
        <v>0.59499999999999997</v>
      </c>
      <c r="AA429">
        <v>0.59499999999999997</v>
      </c>
      <c r="AB429">
        <v>1.095</v>
      </c>
      <c r="AC429">
        <v>1</v>
      </c>
      <c r="AD429">
        <v>0.55300000000000005</v>
      </c>
      <c r="AE429">
        <v>0.95499999999999996</v>
      </c>
      <c r="AF429">
        <v>0.95499999999999996</v>
      </c>
      <c r="AG429">
        <v>1.758</v>
      </c>
      <c r="AH429">
        <v>1</v>
      </c>
      <c r="AI429">
        <v>0.88700000000000001</v>
      </c>
      <c r="AJ429">
        <v>1</v>
      </c>
    </row>
    <row r="430" spans="1:36">
      <c r="A430">
        <v>1</v>
      </c>
      <c r="B430" t="s">
        <v>208</v>
      </c>
      <c r="C430" t="s">
        <v>209</v>
      </c>
      <c r="D430" t="s">
        <v>210</v>
      </c>
      <c r="E430" t="s">
        <v>211</v>
      </c>
      <c r="F430" t="s">
        <v>131</v>
      </c>
      <c r="G430" t="s">
        <v>132</v>
      </c>
      <c r="H430">
        <v>100016688</v>
      </c>
      <c r="I430" t="s">
        <v>212</v>
      </c>
      <c r="J430" t="s">
        <v>134</v>
      </c>
      <c r="K430" t="s">
        <v>135</v>
      </c>
      <c r="L430">
        <v>900</v>
      </c>
      <c r="M430">
        <v>900</v>
      </c>
      <c r="N430">
        <v>10</v>
      </c>
      <c r="O430">
        <v>12</v>
      </c>
      <c r="P430">
        <v>400</v>
      </c>
      <c r="Q430" t="s">
        <v>136</v>
      </c>
      <c r="R430" t="s">
        <v>137</v>
      </c>
      <c r="S430">
        <v>7.4139999999999997</v>
      </c>
      <c r="T430">
        <v>9.75</v>
      </c>
      <c r="U430">
        <v>10</v>
      </c>
      <c r="V430">
        <v>1.7709999999999999</v>
      </c>
      <c r="W430">
        <v>9.1859999999999999</v>
      </c>
      <c r="X430">
        <v>180</v>
      </c>
      <c r="Y430">
        <v>351</v>
      </c>
      <c r="Z430">
        <v>0.377</v>
      </c>
      <c r="AA430">
        <v>0.377</v>
      </c>
      <c r="AB430">
        <v>0.93600000000000005</v>
      </c>
      <c r="AC430">
        <v>1</v>
      </c>
      <c r="AD430">
        <v>0.33</v>
      </c>
      <c r="AE430">
        <v>1.0940000000000001</v>
      </c>
      <c r="AF430">
        <v>1.0940000000000001</v>
      </c>
      <c r="AG430">
        <v>2.7170000000000001</v>
      </c>
      <c r="AH430">
        <v>1</v>
      </c>
      <c r="AI430">
        <v>0.95799999999999996</v>
      </c>
      <c r="AJ430">
        <v>1</v>
      </c>
    </row>
    <row r="431" spans="1:36">
      <c r="A431">
        <v>1</v>
      </c>
      <c r="B431" t="s">
        <v>213</v>
      </c>
      <c r="C431" t="s">
        <v>214</v>
      </c>
      <c r="D431" t="s">
        <v>215</v>
      </c>
      <c r="E431" t="s">
        <v>216</v>
      </c>
      <c r="F431" t="s">
        <v>131</v>
      </c>
      <c r="G431" t="s">
        <v>132</v>
      </c>
      <c r="H431">
        <v>100016689</v>
      </c>
      <c r="I431" t="s">
        <v>217</v>
      </c>
      <c r="J431" t="s">
        <v>134</v>
      </c>
      <c r="K431" t="s">
        <v>135</v>
      </c>
      <c r="L431">
        <v>900</v>
      </c>
      <c r="M431">
        <v>900</v>
      </c>
      <c r="N431">
        <v>10</v>
      </c>
      <c r="O431">
        <v>15</v>
      </c>
      <c r="P431">
        <v>500</v>
      </c>
      <c r="Q431" t="s">
        <v>136</v>
      </c>
      <c r="R431" t="s">
        <v>137</v>
      </c>
      <c r="S431">
        <v>9.0269999999999992</v>
      </c>
      <c r="T431">
        <v>11.25</v>
      </c>
      <c r="U431">
        <v>10</v>
      </c>
      <c r="V431">
        <v>2.024</v>
      </c>
      <c r="W431">
        <v>11.051</v>
      </c>
      <c r="X431">
        <v>225</v>
      </c>
      <c r="Y431">
        <v>438</v>
      </c>
      <c r="Z431">
        <v>0.45400000000000001</v>
      </c>
      <c r="AA431">
        <v>0.45400000000000001</v>
      </c>
      <c r="AB431">
        <v>1.069</v>
      </c>
      <c r="AC431">
        <v>1</v>
      </c>
      <c r="AD431">
        <v>0.40200000000000002</v>
      </c>
      <c r="AE431">
        <v>1.0549999999999999</v>
      </c>
      <c r="AF431">
        <v>1.0549999999999999</v>
      </c>
      <c r="AG431">
        <v>2.488</v>
      </c>
      <c r="AH431">
        <v>1</v>
      </c>
      <c r="AI431">
        <v>0.93400000000000005</v>
      </c>
      <c r="AJ431">
        <v>1</v>
      </c>
    </row>
    <row r="432" spans="1:36">
      <c r="A432">
        <v>1</v>
      </c>
      <c r="B432" t="s">
        <v>218</v>
      </c>
      <c r="C432" t="s">
        <v>219</v>
      </c>
      <c r="D432" t="s">
        <v>220</v>
      </c>
      <c r="E432" t="s">
        <v>221</v>
      </c>
      <c r="F432" t="s">
        <v>131</v>
      </c>
      <c r="G432" t="s">
        <v>132</v>
      </c>
      <c r="H432">
        <v>100016690</v>
      </c>
      <c r="I432" t="s">
        <v>222</v>
      </c>
      <c r="J432" t="s">
        <v>134</v>
      </c>
      <c r="K432" t="s">
        <v>135</v>
      </c>
      <c r="L432">
        <v>900</v>
      </c>
      <c r="M432">
        <v>900</v>
      </c>
      <c r="N432">
        <v>10</v>
      </c>
      <c r="O432">
        <v>18</v>
      </c>
      <c r="P432">
        <v>600</v>
      </c>
      <c r="Q432" t="s">
        <v>136</v>
      </c>
      <c r="R432" t="s">
        <v>137</v>
      </c>
      <c r="S432">
        <v>10.64</v>
      </c>
      <c r="T432">
        <v>12.75</v>
      </c>
      <c r="U432">
        <v>10</v>
      </c>
      <c r="V432">
        <v>2.2770000000000001</v>
      </c>
      <c r="W432">
        <v>12.917</v>
      </c>
      <c r="X432">
        <v>270</v>
      </c>
      <c r="Y432">
        <v>526</v>
      </c>
      <c r="Z432">
        <v>0.53</v>
      </c>
      <c r="AA432">
        <v>0.53</v>
      </c>
      <c r="AB432">
        <v>1.2030000000000001</v>
      </c>
      <c r="AC432">
        <v>1</v>
      </c>
      <c r="AD432">
        <v>0.47299999999999998</v>
      </c>
      <c r="AE432">
        <v>1.0269999999999999</v>
      </c>
      <c r="AF432">
        <v>1.0269999999999999</v>
      </c>
      <c r="AG432">
        <v>2.33</v>
      </c>
      <c r="AH432">
        <v>1</v>
      </c>
      <c r="AI432">
        <v>0.91700000000000004</v>
      </c>
      <c r="AJ432">
        <v>1</v>
      </c>
    </row>
    <row r="433" spans="1:36">
      <c r="A433">
        <v>1</v>
      </c>
      <c r="B433" t="s">
        <v>223</v>
      </c>
      <c r="C433" t="s">
        <v>224</v>
      </c>
      <c r="D433" t="s">
        <v>225</v>
      </c>
      <c r="E433" t="s">
        <v>226</v>
      </c>
      <c r="F433" t="s">
        <v>131</v>
      </c>
      <c r="G433" t="s">
        <v>132</v>
      </c>
      <c r="H433">
        <v>100016691</v>
      </c>
      <c r="I433" t="s">
        <v>227</v>
      </c>
      <c r="J433" t="s">
        <v>134</v>
      </c>
      <c r="K433" t="s">
        <v>135</v>
      </c>
      <c r="L433">
        <v>900</v>
      </c>
      <c r="M433">
        <v>900</v>
      </c>
      <c r="N433">
        <v>10</v>
      </c>
      <c r="O433">
        <v>21</v>
      </c>
      <c r="P433">
        <v>700</v>
      </c>
      <c r="Q433" t="s">
        <v>136</v>
      </c>
      <c r="R433" t="s">
        <v>137</v>
      </c>
      <c r="S433">
        <v>12.253</v>
      </c>
      <c r="T433">
        <v>9</v>
      </c>
      <c r="U433">
        <v>10</v>
      </c>
      <c r="V433">
        <v>2.004</v>
      </c>
      <c r="W433">
        <v>14.257</v>
      </c>
      <c r="X433">
        <v>315</v>
      </c>
      <c r="Y433">
        <v>613</v>
      </c>
      <c r="Z433">
        <v>0.58499999999999996</v>
      </c>
      <c r="AA433">
        <v>0.58499999999999996</v>
      </c>
      <c r="AB433">
        <v>1.0589999999999999</v>
      </c>
      <c r="AC433">
        <v>1</v>
      </c>
      <c r="AD433">
        <v>0.54500000000000004</v>
      </c>
      <c r="AE433">
        <v>0.97299999999999998</v>
      </c>
      <c r="AF433">
        <v>0.97299999999999998</v>
      </c>
      <c r="AG433">
        <v>1.76</v>
      </c>
      <c r="AH433">
        <v>1</v>
      </c>
      <c r="AI433">
        <v>0.90600000000000003</v>
      </c>
      <c r="AJ433">
        <v>1</v>
      </c>
    </row>
    <row r="434" spans="1:36">
      <c r="A434">
        <v>1</v>
      </c>
      <c r="B434" t="s">
        <v>228</v>
      </c>
      <c r="C434" t="s">
        <v>229</v>
      </c>
      <c r="D434" t="s">
        <v>230</v>
      </c>
      <c r="E434" t="s">
        <v>231</v>
      </c>
      <c r="F434" t="s">
        <v>131</v>
      </c>
      <c r="G434" t="s">
        <v>132</v>
      </c>
      <c r="H434">
        <v>100016692</v>
      </c>
      <c r="I434" t="s">
        <v>232</v>
      </c>
      <c r="J434" t="s">
        <v>134</v>
      </c>
      <c r="K434" t="s">
        <v>135</v>
      </c>
      <c r="L434">
        <v>900</v>
      </c>
      <c r="M434">
        <v>900</v>
      </c>
      <c r="N434">
        <v>10</v>
      </c>
      <c r="O434">
        <v>24</v>
      </c>
      <c r="P434">
        <v>800</v>
      </c>
      <c r="Q434" t="s">
        <v>136</v>
      </c>
      <c r="R434" t="s">
        <v>137</v>
      </c>
      <c r="S434">
        <v>13.946</v>
      </c>
      <c r="T434">
        <v>9.75</v>
      </c>
      <c r="U434">
        <v>10</v>
      </c>
      <c r="V434">
        <v>2.1819999999999999</v>
      </c>
      <c r="W434">
        <v>16.128</v>
      </c>
      <c r="X434">
        <v>360</v>
      </c>
      <c r="Y434">
        <v>701</v>
      </c>
      <c r="Z434">
        <v>0.66200000000000003</v>
      </c>
      <c r="AA434">
        <v>0.66200000000000003</v>
      </c>
      <c r="AB434">
        <v>1.153</v>
      </c>
      <c r="AC434">
        <v>1</v>
      </c>
      <c r="AD434">
        <v>0.62</v>
      </c>
      <c r="AE434">
        <v>0.96199999999999997</v>
      </c>
      <c r="AF434">
        <v>0.96199999999999997</v>
      </c>
      <c r="AG434">
        <v>1.6759999999999999</v>
      </c>
      <c r="AH434">
        <v>1</v>
      </c>
      <c r="AI434">
        <v>0.90200000000000002</v>
      </c>
      <c r="AJ434">
        <v>1</v>
      </c>
    </row>
    <row r="435" spans="1:36">
      <c r="A435">
        <v>1</v>
      </c>
      <c r="B435" t="s">
        <v>233</v>
      </c>
      <c r="C435" t="s">
        <v>234</v>
      </c>
      <c r="D435" t="s">
        <v>235</v>
      </c>
      <c r="E435" t="s">
        <v>236</v>
      </c>
      <c r="F435" t="s">
        <v>131</v>
      </c>
      <c r="G435" t="s">
        <v>132</v>
      </c>
      <c r="H435">
        <v>100016693</v>
      </c>
      <c r="I435" t="s">
        <v>237</v>
      </c>
      <c r="J435" t="s">
        <v>134</v>
      </c>
      <c r="K435" t="s">
        <v>135</v>
      </c>
      <c r="L435">
        <v>900</v>
      </c>
      <c r="M435">
        <v>900</v>
      </c>
      <c r="N435">
        <v>10</v>
      </c>
      <c r="O435">
        <v>27</v>
      </c>
      <c r="P435">
        <v>900</v>
      </c>
      <c r="Q435" t="s">
        <v>136</v>
      </c>
      <c r="R435" t="s">
        <v>137</v>
      </c>
      <c r="S435">
        <v>15.6</v>
      </c>
      <c r="T435">
        <v>11.25</v>
      </c>
      <c r="U435">
        <v>10</v>
      </c>
      <c r="V435">
        <v>2.4350000000000001</v>
      </c>
      <c r="W435">
        <v>18.033999999999999</v>
      </c>
      <c r="X435">
        <v>405</v>
      </c>
      <c r="Y435">
        <v>788</v>
      </c>
      <c r="Z435">
        <v>0.74</v>
      </c>
      <c r="AA435">
        <v>0.74</v>
      </c>
      <c r="AB435">
        <v>1.286</v>
      </c>
      <c r="AC435">
        <v>1</v>
      </c>
      <c r="AD435">
        <v>0.69399999999999995</v>
      </c>
      <c r="AE435">
        <v>0.95699999999999996</v>
      </c>
      <c r="AF435">
        <v>0.95699999999999996</v>
      </c>
      <c r="AG435">
        <v>1.6639999999999999</v>
      </c>
      <c r="AH435">
        <v>1</v>
      </c>
      <c r="AI435">
        <v>0.89800000000000002</v>
      </c>
      <c r="AJ435">
        <v>1</v>
      </c>
    </row>
    <row r="436" spans="1:36">
      <c r="A436">
        <v>1</v>
      </c>
      <c r="B436" t="s">
        <v>238</v>
      </c>
      <c r="C436" t="s">
        <v>239</v>
      </c>
      <c r="D436" t="s">
        <v>240</v>
      </c>
      <c r="E436" t="s">
        <v>241</v>
      </c>
      <c r="F436" t="s">
        <v>242</v>
      </c>
      <c r="G436" t="s">
        <v>243</v>
      </c>
      <c r="H436">
        <v>100016695</v>
      </c>
      <c r="I436" t="s">
        <v>244</v>
      </c>
      <c r="J436" t="s">
        <v>245</v>
      </c>
      <c r="K436" t="s">
        <v>246</v>
      </c>
      <c r="L436">
        <v>400</v>
      </c>
      <c r="M436">
        <v>400</v>
      </c>
      <c r="N436">
        <v>11</v>
      </c>
      <c r="O436">
        <v>12</v>
      </c>
      <c r="P436">
        <v>400</v>
      </c>
      <c r="Q436" t="s">
        <v>137</v>
      </c>
      <c r="R436" t="s">
        <v>137</v>
      </c>
      <c r="S436">
        <v>5.0410000000000004</v>
      </c>
      <c r="T436">
        <v>9.75</v>
      </c>
      <c r="U436">
        <v>40</v>
      </c>
      <c r="V436">
        <v>0.81399999999999995</v>
      </c>
      <c r="W436">
        <v>5.8550000000000004</v>
      </c>
      <c r="X436">
        <v>130</v>
      </c>
      <c r="Y436">
        <v>252</v>
      </c>
      <c r="Z436">
        <v>0.24</v>
      </c>
      <c r="AA436">
        <v>0.24</v>
      </c>
      <c r="AB436">
        <v>0.43</v>
      </c>
      <c r="AC436">
        <v>1</v>
      </c>
      <c r="AD436">
        <v>0.224</v>
      </c>
      <c r="AE436">
        <v>0.97199999999999998</v>
      </c>
      <c r="AF436">
        <v>0.97199999999999998</v>
      </c>
      <c r="AG436">
        <v>1.74</v>
      </c>
      <c r="AH436">
        <v>1</v>
      </c>
      <c r="AI436">
        <v>0.90700000000000003</v>
      </c>
      <c r="AJ436">
        <v>1</v>
      </c>
    </row>
    <row r="437" spans="1:36">
      <c r="A437">
        <v>1</v>
      </c>
      <c r="B437" t="s">
        <v>247</v>
      </c>
      <c r="C437" t="s">
        <v>248</v>
      </c>
      <c r="D437" t="s">
        <v>249</v>
      </c>
      <c r="E437" t="s">
        <v>250</v>
      </c>
      <c r="F437" t="s">
        <v>242</v>
      </c>
      <c r="G437" t="s">
        <v>243</v>
      </c>
      <c r="H437">
        <v>100016696</v>
      </c>
      <c r="I437" t="s">
        <v>251</v>
      </c>
      <c r="J437" t="s">
        <v>245</v>
      </c>
      <c r="K437" t="s">
        <v>246</v>
      </c>
      <c r="L437">
        <v>400</v>
      </c>
      <c r="M437">
        <v>400</v>
      </c>
      <c r="N437">
        <v>11</v>
      </c>
      <c r="O437">
        <v>15</v>
      </c>
      <c r="P437">
        <v>500</v>
      </c>
      <c r="Q437" t="s">
        <v>137</v>
      </c>
      <c r="R437" t="s">
        <v>137</v>
      </c>
      <c r="S437">
        <v>6.0419999999999998</v>
      </c>
      <c r="T437">
        <v>11.25</v>
      </c>
      <c r="U437">
        <v>40</v>
      </c>
      <c r="V437">
        <v>0.90500000000000003</v>
      </c>
      <c r="W437">
        <v>6.9470000000000001</v>
      </c>
      <c r="X437">
        <v>163</v>
      </c>
      <c r="Y437">
        <v>315</v>
      </c>
      <c r="Z437">
        <v>0.28499999999999998</v>
      </c>
      <c r="AA437">
        <v>0.28499999999999998</v>
      </c>
      <c r="AB437">
        <v>0.47799999999999998</v>
      </c>
      <c r="AC437">
        <v>1</v>
      </c>
      <c r="AD437">
        <v>0.26900000000000002</v>
      </c>
      <c r="AE437">
        <v>0.92200000000000004</v>
      </c>
      <c r="AF437">
        <v>0.92200000000000004</v>
      </c>
      <c r="AG437">
        <v>1.548</v>
      </c>
      <c r="AH437">
        <v>1</v>
      </c>
      <c r="AI437">
        <v>0.87</v>
      </c>
      <c r="AJ437">
        <v>1</v>
      </c>
    </row>
    <row r="438" spans="1:36">
      <c r="A438">
        <v>1</v>
      </c>
      <c r="B438" t="s">
        <v>252</v>
      </c>
      <c r="C438" t="s">
        <v>253</v>
      </c>
      <c r="D438" t="s">
        <v>254</v>
      </c>
      <c r="E438" t="s">
        <v>255</v>
      </c>
      <c r="F438" t="s">
        <v>242</v>
      </c>
      <c r="G438" t="s">
        <v>243</v>
      </c>
      <c r="H438">
        <v>100016697</v>
      </c>
      <c r="I438" t="s">
        <v>256</v>
      </c>
      <c r="J438" t="s">
        <v>245</v>
      </c>
      <c r="K438" t="s">
        <v>246</v>
      </c>
      <c r="L438">
        <v>400</v>
      </c>
      <c r="M438">
        <v>400</v>
      </c>
      <c r="N438">
        <v>11</v>
      </c>
      <c r="O438">
        <v>18</v>
      </c>
      <c r="P438">
        <v>600</v>
      </c>
      <c r="Q438" t="s">
        <v>137</v>
      </c>
      <c r="R438" t="s">
        <v>137</v>
      </c>
      <c r="S438">
        <v>7.0430000000000001</v>
      </c>
      <c r="T438">
        <v>12.75</v>
      </c>
      <c r="U438">
        <v>20</v>
      </c>
      <c r="V438">
        <v>1.3149999999999999</v>
      </c>
      <c r="W438">
        <v>8.3580000000000005</v>
      </c>
      <c r="X438">
        <v>195</v>
      </c>
      <c r="Y438">
        <v>378</v>
      </c>
      <c r="Z438">
        <v>0.34300000000000003</v>
      </c>
      <c r="AA438">
        <v>0.34300000000000003</v>
      </c>
      <c r="AB438">
        <v>0.69499999999999995</v>
      </c>
      <c r="AC438">
        <v>1</v>
      </c>
      <c r="AD438">
        <v>0.313</v>
      </c>
      <c r="AE438">
        <v>0.92500000000000004</v>
      </c>
      <c r="AF438">
        <v>0.92500000000000004</v>
      </c>
      <c r="AG438">
        <v>1.873</v>
      </c>
      <c r="AH438">
        <v>1</v>
      </c>
      <c r="AI438">
        <v>0.84499999999999997</v>
      </c>
      <c r="AJ438">
        <v>1</v>
      </c>
    </row>
    <row r="439" spans="1:36">
      <c r="A439">
        <v>1</v>
      </c>
      <c r="B439" t="s">
        <v>257</v>
      </c>
      <c r="C439" t="s">
        <v>258</v>
      </c>
      <c r="D439" t="s">
        <v>259</v>
      </c>
      <c r="E439" t="s">
        <v>260</v>
      </c>
      <c r="F439" t="s">
        <v>242</v>
      </c>
      <c r="G439" t="s">
        <v>243</v>
      </c>
      <c r="H439">
        <v>100016698</v>
      </c>
      <c r="I439" t="s">
        <v>261</v>
      </c>
      <c r="J439" t="s">
        <v>245</v>
      </c>
      <c r="K439" t="s">
        <v>246</v>
      </c>
      <c r="L439">
        <v>400</v>
      </c>
      <c r="M439">
        <v>400</v>
      </c>
      <c r="N439">
        <v>11</v>
      </c>
      <c r="O439">
        <v>21</v>
      </c>
      <c r="P439">
        <v>700</v>
      </c>
      <c r="Q439" t="s">
        <v>137</v>
      </c>
      <c r="R439" t="s">
        <v>137</v>
      </c>
      <c r="S439">
        <v>8.0429999999999993</v>
      </c>
      <c r="T439">
        <v>9.75</v>
      </c>
      <c r="U439">
        <v>20</v>
      </c>
      <c r="V439">
        <v>1.2190000000000001</v>
      </c>
      <c r="W439">
        <v>9.2620000000000005</v>
      </c>
      <c r="X439">
        <v>228</v>
      </c>
      <c r="Y439">
        <v>441</v>
      </c>
      <c r="Z439">
        <v>0.38</v>
      </c>
      <c r="AA439">
        <v>0.38</v>
      </c>
      <c r="AB439">
        <v>0.64400000000000002</v>
      </c>
      <c r="AC439">
        <v>1</v>
      </c>
      <c r="AD439">
        <v>0.35799999999999998</v>
      </c>
      <c r="AE439">
        <v>0.878</v>
      </c>
      <c r="AF439">
        <v>0.878</v>
      </c>
      <c r="AG439">
        <v>1.488</v>
      </c>
      <c r="AH439">
        <v>1</v>
      </c>
      <c r="AI439">
        <v>0.82699999999999996</v>
      </c>
      <c r="AJ439">
        <v>1</v>
      </c>
    </row>
    <row r="440" spans="1:36">
      <c r="A440">
        <v>1</v>
      </c>
      <c r="B440" t="s">
        <v>262</v>
      </c>
      <c r="C440" t="s">
        <v>263</v>
      </c>
      <c r="D440" t="s">
        <v>264</v>
      </c>
      <c r="E440" t="s">
        <v>265</v>
      </c>
      <c r="F440" t="s">
        <v>242</v>
      </c>
      <c r="G440" t="s">
        <v>243</v>
      </c>
      <c r="H440">
        <v>100016699</v>
      </c>
      <c r="I440" t="s">
        <v>266</v>
      </c>
      <c r="J440" t="s">
        <v>245</v>
      </c>
      <c r="K440" t="s">
        <v>246</v>
      </c>
      <c r="L440">
        <v>400</v>
      </c>
      <c r="M440">
        <v>400</v>
      </c>
      <c r="N440">
        <v>11</v>
      </c>
      <c r="O440">
        <v>24</v>
      </c>
      <c r="P440">
        <v>800</v>
      </c>
      <c r="Q440" t="s">
        <v>137</v>
      </c>
      <c r="R440" t="s">
        <v>137</v>
      </c>
      <c r="S440">
        <v>9.1240000000000006</v>
      </c>
      <c r="T440">
        <v>9.75</v>
      </c>
      <c r="U440">
        <v>10</v>
      </c>
      <c r="V440">
        <v>1.76</v>
      </c>
      <c r="W440">
        <v>10.884</v>
      </c>
      <c r="X440">
        <v>260</v>
      </c>
      <c r="Y440">
        <v>504</v>
      </c>
      <c r="Z440">
        <v>0.44700000000000001</v>
      </c>
      <c r="AA440">
        <v>0.44700000000000001</v>
      </c>
      <c r="AB440">
        <v>0.93</v>
      </c>
      <c r="AC440">
        <v>1</v>
      </c>
      <c r="AD440">
        <v>0.40600000000000003</v>
      </c>
      <c r="AE440">
        <v>0.90300000000000002</v>
      </c>
      <c r="AF440">
        <v>0.90300000000000002</v>
      </c>
      <c r="AG440">
        <v>1.88</v>
      </c>
      <c r="AH440">
        <v>1</v>
      </c>
      <c r="AI440">
        <v>0.82099999999999995</v>
      </c>
      <c r="AJ440">
        <v>1</v>
      </c>
    </row>
    <row r="441" spans="1:36">
      <c r="A441">
        <v>1</v>
      </c>
      <c r="B441" t="s">
        <v>267</v>
      </c>
      <c r="C441" t="s">
        <v>268</v>
      </c>
      <c r="D441" t="s">
        <v>269</v>
      </c>
      <c r="E441" t="s">
        <v>270</v>
      </c>
      <c r="F441" t="s">
        <v>242</v>
      </c>
      <c r="G441" t="s">
        <v>243</v>
      </c>
      <c r="H441">
        <v>100016700</v>
      </c>
      <c r="I441" t="s">
        <v>271</v>
      </c>
      <c r="J441" t="s">
        <v>245</v>
      </c>
      <c r="K441" t="s">
        <v>246</v>
      </c>
      <c r="L441">
        <v>400</v>
      </c>
      <c r="M441">
        <v>400</v>
      </c>
      <c r="N441">
        <v>11</v>
      </c>
      <c r="O441">
        <v>27</v>
      </c>
      <c r="P441">
        <v>900</v>
      </c>
      <c r="Q441" t="s">
        <v>137</v>
      </c>
      <c r="R441" t="s">
        <v>137</v>
      </c>
      <c r="S441">
        <v>10.125</v>
      </c>
      <c r="T441">
        <v>11.25</v>
      </c>
      <c r="U441">
        <v>10</v>
      </c>
      <c r="V441">
        <v>1.9630000000000001</v>
      </c>
      <c r="W441">
        <v>12.087999999999999</v>
      </c>
      <c r="X441">
        <v>292</v>
      </c>
      <c r="Y441">
        <v>567</v>
      </c>
      <c r="Z441">
        <v>0.496</v>
      </c>
      <c r="AA441">
        <v>0.496</v>
      </c>
      <c r="AB441">
        <v>1.0369999999999999</v>
      </c>
      <c r="AC441">
        <v>1</v>
      </c>
      <c r="AD441">
        <v>0.45</v>
      </c>
      <c r="AE441">
        <v>0.89200000000000002</v>
      </c>
      <c r="AF441">
        <v>0.89200000000000002</v>
      </c>
      <c r="AG441">
        <v>1.8640000000000001</v>
      </c>
      <c r="AH441">
        <v>1</v>
      </c>
      <c r="AI441">
        <v>0.81</v>
      </c>
      <c r="AJ441">
        <v>1</v>
      </c>
    </row>
    <row r="442" spans="1:36">
      <c r="A442">
        <v>1</v>
      </c>
      <c r="B442" t="s">
        <v>272</v>
      </c>
      <c r="C442" t="s">
        <v>273</v>
      </c>
      <c r="D442" t="s">
        <v>274</v>
      </c>
      <c r="E442" t="s">
        <v>275</v>
      </c>
      <c r="F442" t="s">
        <v>242</v>
      </c>
      <c r="G442" t="s">
        <v>243</v>
      </c>
      <c r="H442">
        <v>100016701</v>
      </c>
      <c r="I442" t="s">
        <v>276</v>
      </c>
      <c r="J442" t="s">
        <v>245</v>
      </c>
      <c r="K442" t="s">
        <v>246</v>
      </c>
      <c r="L442">
        <v>400</v>
      </c>
      <c r="M442">
        <v>400</v>
      </c>
      <c r="N442">
        <v>11</v>
      </c>
      <c r="O442">
        <v>30</v>
      </c>
      <c r="P442">
        <v>1000</v>
      </c>
      <c r="Q442" t="s">
        <v>137</v>
      </c>
      <c r="R442" t="s">
        <v>137</v>
      </c>
      <c r="S442">
        <v>11.125999999999999</v>
      </c>
      <c r="T442">
        <v>11.25</v>
      </c>
      <c r="U442">
        <v>10</v>
      </c>
      <c r="V442">
        <v>2.0169999999999999</v>
      </c>
      <c r="W442">
        <v>13.141999999999999</v>
      </c>
      <c r="X442">
        <v>325</v>
      </c>
      <c r="Y442">
        <v>630</v>
      </c>
      <c r="Z442">
        <v>0.53900000000000003</v>
      </c>
      <c r="AA442">
        <v>0.53900000000000003</v>
      </c>
      <c r="AB442">
        <v>1.0660000000000001</v>
      </c>
      <c r="AC442">
        <v>1</v>
      </c>
      <c r="AD442">
        <v>0.495</v>
      </c>
      <c r="AE442">
        <v>0.872</v>
      </c>
      <c r="AF442">
        <v>0.872</v>
      </c>
      <c r="AG442">
        <v>1.7230000000000001</v>
      </c>
      <c r="AH442">
        <v>1</v>
      </c>
      <c r="AI442">
        <v>0.80100000000000005</v>
      </c>
      <c r="AJ442">
        <v>1</v>
      </c>
    </row>
    <row r="443" spans="1:36">
      <c r="A443">
        <v>1</v>
      </c>
      <c r="B443" t="s">
        <v>277</v>
      </c>
      <c r="C443" t="s">
        <v>278</v>
      </c>
      <c r="D443" t="s">
        <v>279</v>
      </c>
      <c r="E443" t="s">
        <v>280</v>
      </c>
      <c r="F443" t="s">
        <v>242</v>
      </c>
      <c r="G443" t="s">
        <v>243</v>
      </c>
      <c r="H443">
        <v>100016702</v>
      </c>
      <c r="I443" t="s">
        <v>281</v>
      </c>
      <c r="J443" t="s">
        <v>245</v>
      </c>
      <c r="K443" t="s">
        <v>246</v>
      </c>
      <c r="L443">
        <v>400</v>
      </c>
      <c r="M443">
        <v>400</v>
      </c>
      <c r="N443">
        <v>11</v>
      </c>
      <c r="O443">
        <v>33</v>
      </c>
      <c r="P443">
        <v>1100</v>
      </c>
      <c r="Q443" t="s">
        <v>137</v>
      </c>
      <c r="R443" t="s">
        <v>137</v>
      </c>
      <c r="S443">
        <v>12.127000000000001</v>
      </c>
      <c r="T443">
        <v>12.75</v>
      </c>
      <c r="U443">
        <v>10</v>
      </c>
      <c r="V443">
        <v>2.2200000000000002</v>
      </c>
      <c r="W443">
        <v>14.347</v>
      </c>
      <c r="X443">
        <v>357</v>
      </c>
      <c r="Y443">
        <v>693</v>
      </c>
      <c r="Z443">
        <v>0.58899999999999997</v>
      </c>
      <c r="AA443">
        <v>0.58899999999999997</v>
      </c>
      <c r="AB443">
        <v>1.173</v>
      </c>
      <c r="AC443">
        <v>1</v>
      </c>
      <c r="AD443">
        <v>0.54</v>
      </c>
      <c r="AE443">
        <v>0.86599999999999999</v>
      </c>
      <c r="AF443">
        <v>0.86599999999999999</v>
      </c>
      <c r="AG443">
        <v>1.7250000000000001</v>
      </c>
      <c r="AH443">
        <v>1</v>
      </c>
      <c r="AI443">
        <v>0.79300000000000004</v>
      </c>
      <c r="AJ443">
        <v>1</v>
      </c>
    </row>
    <row r="444" spans="1:36">
      <c r="A444">
        <v>1</v>
      </c>
      <c r="B444" t="s">
        <v>282</v>
      </c>
      <c r="C444" t="s">
        <v>283</v>
      </c>
      <c r="D444" t="s">
        <v>284</v>
      </c>
      <c r="E444" t="s">
        <v>285</v>
      </c>
      <c r="F444" t="s">
        <v>242</v>
      </c>
      <c r="G444" t="s">
        <v>243</v>
      </c>
      <c r="H444">
        <v>100016703</v>
      </c>
      <c r="I444" t="s">
        <v>286</v>
      </c>
      <c r="J444" t="s">
        <v>245</v>
      </c>
      <c r="K444" t="s">
        <v>246</v>
      </c>
      <c r="L444">
        <v>400</v>
      </c>
      <c r="M444">
        <v>400</v>
      </c>
      <c r="N444">
        <v>11</v>
      </c>
      <c r="O444">
        <v>36</v>
      </c>
      <c r="P444">
        <v>1200</v>
      </c>
      <c r="Q444" t="s">
        <v>137</v>
      </c>
      <c r="R444" t="s">
        <v>137</v>
      </c>
      <c r="S444">
        <v>13.127000000000001</v>
      </c>
      <c r="T444">
        <v>12.75</v>
      </c>
      <c r="U444">
        <v>10</v>
      </c>
      <c r="V444">
        <v>2.274</v>
      </c>
      <c r="W444">
        <v>15.401</v>
      </c>
      <c r="X444">
        <v>390</v>
      </c>
      <c r="Y444">
        <v>756</v>
      </c>
      <c r="Z444">
        <v>0.63200000000000001</v>
      </c>
      <c r="AA444">
        <v>0.63200000000000001</v>
      </c>
      <c r="AB444">
        <v>1.2010000000000001</v>
      </c>
      <c r="AC444">
        <v>1</v>
      </c>
      <c r="AD444">
        <v>0.58399999999999996</v>
      </c>
      <c r="AE444">
        <v>0.85199999999999998</v>
      </c>
      <c r="AF444">
        <v>0.85199999999999998</v>
      </c>
      <c r="AG444">
        <v>1.619</v>
      </c>
      <c r="AH444">
        <v>1</v>
      </c>
      <c r="AI444">
        <v>0.78700000000000003</v>
      </c>
      <c r="AJ444">
        <v>1</v>
      </c>
    </row>
    <row r="445" spans="1:36">
      <c r="A445">
        <v>1</v>
      </c>
      <c r="B445" t="s">
        <v>287</v>
      </c>
      <c r="C445" t="s">
        <v>288</v>
      </c>
      <c r="D445" t="s">
        <v>289</v>
      </c>
      <c r="E445" t="s">
        <v>290</v>
      </c>
      <c r="F445" t="s">
        <v>242</v>
      </c>
      <c r="G445" t="s">
        <v>243</v>
      </c>
      <c r="H445">
        <v>100016704</v>
      </c>
      <c r="I445" t="s">
        <v>291</v>
      </c>
      <c r="J445" t="s">
        <v>245</v>
      </c>
      <c r="K445" t="s">
        <v>246</v>
      </c>
      <c r="L445">
        <v>500</v>
      </c>
      <c r="M445">
        <v>500</v>
      </c>
      <c r="N445">
        <v>11</v>
      </c>
      <c r="O445">
        <v>12</v>
      </c>
      <c r="P445">
        <v>400</v>
      </c>
      <c r="Q445" t="s">
        <v>137</v>
      </c>
      <c r="R445" t="s">
        <v>137</v>
      </c>
      <c r="S445">
        <v>6.1859999999999999</v>
      </c>
      <c r="T445">
        <v>6.75</v>
      </c>
      <c r="U445">
        <v>10</v>
      </c>
      <c r="V445">
        <v>1.296</v>
      </c>
      <c r="W445">
        <v>7.4820000000000002</v>
      </c>
      <c r="X445">
        <v>157</v>
      </c>
      <c r="Y445">
        <v>305</v>
      </c>
      <c r="Z445">
        <v>0.307</v>
      </c>
      <c r="AA445">
        <v>0.307</v>
      </c>
      <c r="AB445">
        <v>0.68500000000000005</v>
      </c>
      <c r="AC445">
        <v>1</v>
      </c>
      <c r="AD445">
        <v>0.27500000000000002</v>
      </c>
      <c r="AE445">
        <v>1.026</v>
      </c>
      <c r="AF445">
        <v>1.026</v>
      </c>
      <c r="AG445">
        <v>2.2879999999999998</v>
      </c>
      <c r="AH445">
        <v>1</v>
      </c>
      <c r="AI445">
        <v>0.92</v>
      </c>
      <c r="AJ445">
        <v>1</v>
      </c>
    </row>
    <row r="446" spans="1:36">
      <c r="A446">
        <v>1</v>
      </c>
      <c r="B446" t="s">
        <v>292</v>
      </c>
      <c r="C446" t="s">
        <v>293</v>
      </c>
      <c r="D446" t="s">
        <v>294</v>
      </c>
      <c r="E446" t="s">
        <v>295</v>
      </c>
      <c r="F446" t="s">
        <v>242</v>
      </c>
      <c r="G446" t="s">
        <v>243</v>
      </c>
      <c r="H446">
        <v>100016705</v>
      </c>
      <c r="I446" t="s">
        <v>296</v>
      </c>
      <c r="J446" t="s">
        <v>245</v>
      </c>
      <c r="K446" t="s">
        <v>246</v>
      </c>
      <c r="L446">
        <v>500</v>
      </c>
      <c r="M446">
        <v>500</v>
      </c>
      <c r="N446">
        <v>11</v>
      </c>
      <c r="O446">
        <v>15</v>
      </c>
      <c r="P446">
        <v>500</v>
      </c>
      <c r="Q446" t="s">
        <v>137</v>
      </c>
      <c r="R446" t="s">
        <v>137</v>
      </c>
      <c r="S446">
        <v>7.4480000000000004</v>
      </c>
      <c r="T446">
        <v>7.5</v>
      </c>
      <c r="U446">
        <v>10</v>
      </c>
      <c r="V446">
        <v>1.4350000000000001</v>
      </c>
      <c r="W446">
        <v>8.8840000000000003</v>
      </c>
      <c r="X446">
        <v>197</v>
      </c>
      <c r="Y446">
        <v>381</v>
      </c>
      <c r="Z446">
        <v>0.36499999999999999</v>
      </c>
      <c r="AA446">
        <v>0.36499999999999999</v>
      </c>
      <c r="AB446">
        <v>0.75800000000000001</v>
      </c>
      <c r="AC446">
        <v>1</v>
      </c>
      <c r="AD446">
        <v>0.33100000000000002</v>
      </c>
      <c r="AE446">
        <v>0.97499999999999998</v>
      </c>
      <c r="AF446">
        <v>0.97499999999999998</v>
      </c>
      <c r="AG446">
        <v>2.028</v>
      </c>
      <c r="AH446">
        <v>1</v>
      </c>
      <c r="AI446">
        <v>0.88600000000000001</v>
      </c>
      <c r="AJ446">
        <v>1</v>
      </c>
    </row>
    <row r="447" spans="1:36">
      <c r="A447">
        <v>1</v>
      </c>
      <c r="B447" t="s">
        <v>297</v>
      </c>
      <c r="C447" t="s">
        <v>298</v>
      </c>
      <c r="D447" t="s">
        <v>299</v>
      </c>
      <c r="E447" t="s">
        <v>300</v>
      </c>
      <c r="F447" t="s">
        <v>242</v>
      </c>
      <c r="G447" t="s">
        <v>243</v>
      </c>
      <c r="H447">
        <v>100016706</v>
      </c>
      <c r="I447" t="s">
        <v>301</v>
      </c>
      <c r="J447" t="s">
        <v>245</v>
      </c>
      <c r="K447" t="s">
        <v>246</v>
      </c>
      <c r="L447">
        <v>500</v>
      </c>
      <c r="M447">
        <v>500</v>
      </c>
      <c r="N447">
        <v>11</v>
      </c>
      <c r="O447">
        <v>18</v>
      </c>
      <c r="P447">
        <v>600</v>
      </c>
      <c r="Q447" t="s">
        <v>137</v>
      </c>
      <c r="R447" t="s">
        <v>137</v>
      </c>
      <c r="S447">
        <v>8.7100000000000009</v>
      </c>
      <c r="T447">
        <v>8.25</v>
      </c>
      <c r="U447">
        <v>10</v>
      </c>
      <c r="V447">
        <v>1.5740000000000001</v>
      </c>
      <c r="W447">
        <v>10.285</v>
      </c>
      <c r="X447">
        <v>236</v>
      </c>
      <c r="Y447">
        <v>457</v>
      </c>
      <c r="Z447">
        <v>0.42199999999999999</v>
      </c>
      <c r="AA447">
        <v>0.42199999999999999</v>
      </c>
      <c r="AB447">
        <v>0.83199999999999996</v>
      </c>
      <c r="AC447">
        <v>1</v>
      </c>
      <c r="AD447">
        <v>0.38800000000000001</v>
      </c>
      <c r="AE447">
        <v>0.94099999999999995</v>
      </c>
      <c r="AF447">
        <v>0.94099999999999995</v>
      </c>
      <c r="AG447">
        <v>1.855</v>
      </c>
      <c r="AH447">
        <v>1</v>
      </c>
      <c r="AI447">
        <v>0.86399999999999999</v>
      </c>
      <c r="AJ447">
        <v>1</v>
      </c>
    </row>
    <row r="448" spans="1:36">
      <c r="A448">
        <v>1</v>
      </c>
      <c r="B448" t="s">
        <v>302</v>
      </c>
      <c r="C448" t="s">
        <v>303</v>
      </c>
      <c r="D448" t="s">
        <v>304</v>
      </c>
      <c r="E448" t="s">
        <v>305</v>
      </c>
      <c r="F448" t="s">
        <v>242</v>
      </c>
      <c r="G448" t="s">
        <v>243</v>
      </c>
      <c r="H448">
        <v>100016707</v>
      </c>
      <c r="I448" t="s">
        <v>306</v>
      </c>
      <c r="J448" t="s">
        <v>245</v>
      </c>
      <c r="K448" t="s">
        <v>246</v>
      </c>
      <c r="L448">
        <v>500</v>
      </c>
      <c r="M448">
        <v>500</v>
      </c>
      <c r="N448">
        <v>11</v>
      </c>
      <c r="O448">
        <v>21</v>
      </c>
      <c r="P448">
        <v>700</v>
      </c>
      <c r="Q448" t="s">
        <v>137</v>
      </c>
      <c r="R448" t="s">
        <v>137</v>
      </c>
      <c r="S448">
        <v>9.9719999999999995</v>
      </c>
      <c r="T448">
        <v>6.75</v>
      </c>
      <c r="U448">
        <v>10</v>
      </c>
      <c r="V448">
        <v>1.488</v>
      </c>
      <c r="W448">
        <v>11.461</v>
      </c>
      <c r="X448">
        <v>275</v>
      </c>
      <c r="Y448">
        <v>534</v>
      </c>
      <c r="Z448">
        <v>0.47</v>
      </c>
      <c r="AA448">
        <v>0.47</v>
      </c>
      <c r="AB448">
        <v>0.78600000000000003</v>
      </c>
      <c r="AC448">
        <v>1</v>
      </c>
      <c r="AD448">
        <v>0.44400000000000001</v>
      </c>
      <c r="AE448">
        <v>0.89700000000000002</v>
      </c>
      <c r="AF448">
        <v>0.89700000000000002</v>
      </c>
      <c r="AG448">
        <v>1.5009999999999999</v>
      </c>
      <c r="AH448">
        <v>1</v>
      </c>
      <c r="AI448">
        <v>0.84699999999999998</v>
      </c>
      <c r="AJ448">
        <v>1</v>
      </c>
    </row>
    <row r="449" spans="1:36">
      <c r="A449">
        <v>1</v>
      </c>
      <c r="B449" t="s">
        <v>307</v>
      </c>
      <c r="C449" t="s">
        <v>308</v>
      </c>
      <c r="D449" t="s">
        <v>309</v>
      </c>
      <c r="E449" t="s">
        <v>310</v>
      </c>
      <c r="F449" t="s">
        <v>242</v>
      </c>
      <c r="G449" t="s">
        <v>243</v>
      </c>
      <c r="H449">
        <v>100016708</v>
      </c>
      <c r="I449" t="s">
        <v>311</v>
      </c>
      <c r="J449" t="s">
        <v>245</v>
      </c>
      <c r="K449" t="s">
        <v>246</v>
      </c>
      <c r="L449">
        <v>500</v>
      </c>
      <c r="M449">
        <v>500</v>
      </c>
      <c r="N449">
        <v>11</v>
      </c>
      <c r="O449">
        <v>24</v>
      </c>
      <c r="P449">
        <v>800</v>
      </c>
      <c r="Q449" t="s">
        <v>137</v>
      </c>
      <c r="R449" t="s">
        <v>137</v>
      </c>
      <c r="S449">
        <v>11.315</v>
      </c>
      <c r="T449">
        <v>6.75</v>
      </c>
      <c r="U449">
        <v>10</v>
      </c>
      <c r="V449">
        <v>1.552</v>
      </c>
      <c r="W449">
        <v>12.867000000000001</v>
      </c>
      <c r="X449">
        <v>314</v>
      </c>
      <c r="Y449">
        <v>610</v>
      </c>
      <c r="Z449">
        <v>0.52800000000000002</v>
      </c>
      <c r="AA449">
        <v>0.52800000000000002</v>
      </c>
      <c r="AB449">
        <v>0.82</v>
      </c>
      <c r="AC449">
        <v>1</v>
      </c>
      <c r="AD449">
        <v>0.503</v>
      </c>
      <c r="AE449">
        <v>0.88200000000000001</v>
      </c>
      <c r="AF449">
        <v>0.88200000000000001</v>
      </c>
      <c r="AG449">
        <v>1.37</v>
      </c>
      <c r="AH449">
        <v>1</v>
      </c>
      <c r="AI449">
        <v>0.84099999999999997</v>
      </c>
      <c r="AJ449">
        <v>1</v>
      </c>
    </row>
    <row r="450" spans="1:36">
      <c r="A450">
        <v>1</v>
      </c>
      <c r="B450" t="s">
        <v>312</v>
      </c>
      <c r="C450" t="s">
        <v>313</v>
      </c>
      <c r="D450" t="s">
        <v>314</v>
      </c>
      <c r="E450" t="s">
        <v>315</v>
      </c>
      <c r="F450" t="s">
        <v>242</v>
      </c>
      <c r="G450" t="s">
        <v>243</v>
      </c>
      <c r="H450">
        <v>100016709</v>
      </c>
      <c r="I450" t="s">
        <v>316</v>
      </c>
      <c r="J450" t="s">
        <v>245</v>
      </c>
      <c r="K450" t="s">
        <v>246</v>
      </c>
      <c r="L450">
        <v>500</v>
      </c>
      <c r="M450">
        <v>500</v>
      </c>
      <c r="N450">
        <v>11</v>
      </c>
      <c r="O450">
        <v>27</v>
      </c>
      <c r="P450">
        <v>900</v>
      </c>
      <c r="Q450" t="s">
        <v>137</v>
      </c>
      <c r="R450" t="s">
        <v>137</v>
      </c>
      <c r="S450">
        <v>12.577</v>
      </c>
      <c r="T450">
        <v>7.5</v>
      </c>
      <c r="U450">
        <v>10</v>
      </c>
      <c r="V450">
        <v>1.6910000000000001</v>
      </c>
      <c r="W450">
        <v>14.268000000000001</v>
      </c>
      <c r="X450">
        <v>353</v>
      </c>
      <c r="Y450">
        <v>686</v>
      </c>
      <c r="Z450">
        <v>0.58599999999999997</v>
      </c>
      <c r="AA450">
        <v>0.58599999999999997</v>
      </c>
      <c r="AB450">
        <v>0.89400000000000002</v>
      </c>
      <c r="AC450">
        <v>1</v>
      </c>
      <c r="AD450">
        <v>0.56000000000000005</v>
      </c>
      <c r="AE450">
        <v>0.87</v>
      </c>
      <c r="AF450">
        <v>0.87</v>
      </c>
      <c r="AG450">
        <v>1.327</v>
      </c>
      <c r="AH450">
        <v>1</v>
      </c>
      <c r="AI450">
        <v>0.83099999999999996</v>
      </c>
      <c r="AJ450">
        <v>1</v>
      </c>
    </row>
    <row r="451" spans="1:36">
      <c r="A451">
        <v>1</v>
      </c>
      <c r="B451" t="s">
        <v>317</v>
      </c>
      <c r="C451" t="s">
        <v>318</v>
      </c>
      <c r="D451" t="s">
        <v>319</v>
      </c>
      <c r="E451" t="s">
        <v>320</v>
      </c>
      <c r="F451" t="s">
        <v>242</v>
      </c>
      <c r="G451" t="s">
        <v>243</v>
      </c>
      <c r="H451">
        <v>100016710</v>
      </c>
      <c r="I451" t="s">
        <v>321</v>
      </c>
      <c r="J451" t="s">
        <v>245</v>
      </c>
      <c r="K451" t="s">
        <v>246</v>
      </c>
      <c r="L451">
        <v>500</v>
      </c>
      <c r="M451">
        <v>500</v>
      </c>
      <c r="N451">
        <v>11</v>
      </c>
      <c r="O451">
        <v>30</v>
      </c>
      <c r="P451">
        <v>1000</v>
      </c>
      <c r="Q451" t="s">
        <v>137</v>
      </c>
      <c r="R451" t="s">
        <v>137</v>
      </c>
      <c r="S451">
        <v>13.839</v>
      </c>
      <c r="T451">
        <v>7.5</v>
      </c>
      <c r="U451">
        <v>10</v>
      </c>
      <c r="V451">
        <v>1.7549999999999999</v>
      </c>
      <c r="W451">
        <v>15.593999999999999</v>
      </c>
      <c r="X451">
        <v>393</v>
      </c>
      <c r="Y451">
        <v>762</v>
      </c>
      <c r="Z451">
        <v>0.64</v>
      </c>
      <c r="AA451">
        <v>0.64</v>
      </c>
      <c r="AB451">
        <v>0.92700000000000005</v>
      </c>
      <c r="AC451">
        <v>1</v>
      </c>
      <c r="AD451">
        <v>0.61599999999999999</v>
      </c>
      <c r="AE451">
        <v>0.85599999999999998</v>
      </c>
      <c r="AF451">
        <v>0.85599999999999998</v>
      </c>
      <c r="AG451">
        <v>1.24</v>
      </c>
      <c r="AH451">
        <v>1</v>
      </c>
      <c r="AI451">
        <v>0.82299999999999995</v>
      </c>
      <c r="AJ451">
        <v>1</v>
      </c>
    </row>
    <row r="452" spans="1:36">
      <c r="A452">
        <v>1</v>
      </c>
      <c r="B452" t="s">
        <v>322</v>
      </c>
      <c r="C452" t="s">
        <v>323</v>
      </c>
      <c r="D452" t="s">
        <v>324</v>
      </c>
      <c r="E452" t="s">
        <v>325</v>
      </c>
      <c r="F452" t="s">
        <v>242</v>
      </c>
      <c r="G452" t="s">
        <v>243</v>
      </c>
      <c r="H452">
        <v>100016711</v>
      </c>
      <c r="I452" t="s">
        <v>326</v>
      </c>
      <c r="J452" t="s">
        <v>245</v>
      </c>
      <c r="K452" t="s">
        <v>246</v>
      </c>
      <c r="L452">
        <v>500</v>
      </c>
      <c r="M452">
        <v>500</v>
      </c>
      <c r="N452">
        <v>11</v>
      </c>
      <c r="O452">
        <v>33</v>
      </c>
      <c r="P452">
        <v>1100</v>
      </c>
      <c r="Q452" t="s">
        <v>137</v>
      </c>
      <c r="R452" t="s">
        <v>137</v>
      </c>
      <c r="S452">
        <v>15.101000000000001</v>
      </c>
      <c r="T452">
        <v>8.25</v>
      </c>
      <c r="U452">
        <v>10</v>
      </c>
      <c r="V452">
        <v>1.8939999999999999</v>
      </c>
      <c r="W452">
        <v>16.995000000000001</v>
      </c>
      <c r="X452">
        <v>432</v>
      </c>
      <c r="Y452">
        <v>838</v>
      </c>
      <c r="Z452">
        <v>0.69699999999999995</v>
      </c>
      <c r="AA452">
        <v>0.69699999999999995</v>
      </c>
      <c r="AB452">
        <v>1.0009999999999999</v>
      </c>
      <c r="AC452">
        <v>1</v>
      </c>
      <c r="AD452">
        <v>0.67200000000000004</v>
      </c>
      <c r="AE452">
        <v>0.84799999999999998</v>
      </c>
      <c r="AF452">
        <v>0.84799999999999998</v>
      </c>
      <c r="AG452">
        <v>1.2170000000000001</v>
      </c>
      <c r="AH452">
        <v>1</v>
      </c>
      <c r="AI452">
        <v>0.81699999999999995</v>
      </c>
      <c r="AJ452">
        <v>1</v>
      </c>
    </row>
    <row r="453" spans="1:36">
      <c r="A453">
        <v>1</v>
      </c>
      <c r="B453" t="s">
        <v>327</v>
      </c>
      <c r="C453" t="s">
        <v>328</v>
      </c>
      <c r="D453" t="s">
        <v>329</v>
      </c>
      <c r="E453" t="s">
        <v>330</v>
      </c>
      <c r="F453" t="s">
        <v>242</v>
      </c>
      <c r="G453" t="s">
        <v>243</v>
      </c>
      <c r="H453">
        <v>100016712</v>
      </c>
      <c r="I453" t="s">
        <v>331</v>
      </c>
      <c r="J453" t="s">
        <v>245</v>
      </c>
      <c r="K453" t="s">
        <v>246</v>
      </c>
      <c r="L453">
        <v>500</v>
      </c>
      <c r="M453">
        <v>500</v>
      </c>
      <c r="N453">
        <v>11</v>
      </c>
      <c r="O453">
        <v>36</v>
      </c>
      <c r="P453">
        <v>1200</v>
      </c>
      <c r="Q453" t="s">
        <v>137</v>
      </c>
      <c r="R453" t="s">
        <v>137</v>
      </c>
      <c r="S453">
        <v>16.363</v>
      </c>
      <c r="T453">
        <v>8.25</v>
      </c>
      <c r="U453">
        <v>10</v>
      </c>
      <c r="V453">
        <v>1.958</v>
      </c>
      <c r="W453">
        <v>18.321000000000002</v>
      </c>
      <c r="X453">
        <v>471</v>
      </c>
      <c r="Y453">
        <v>914</v>
      </c>
      <c r="Z453">
        <v>0.752</v>
      </c>
      <c r="AA453">
        <v>0.752</v>
      </c>
      <c r="AB453">
        <v>1.0349999999999999</v>
      </c>
      <c r="AC453">
        <v>1</v>
      </c>
      <c r="AD453">
        <v>0.72799999999999998</v>
      </c>
      <c r="AE453">
        <v>0.83799999999999997</v>
      </c>
      <c r="AF453">
        <v>0.83799999999999997</v>
      </c>
      <c r="AG453">
        <v>1.1539999999999999</v>
      </c>
      <c r="AH453">
        <v>1</v>
      </c>
      <c r="AI453">
        <v>0.81200000000000006</v>
      </c>
      <c r="AJ453">
        <v>1</v>
      </c>
    </row>
    <row r="454" spans="1:36">
      <c r="A454">
        <v>1</v>
      </c>
      <c r="B454" t="s">
        <v>332</v>
      </c>
      <c r="C454" t="s">
        <v>333</v>
      </c>
      <c r="D454" t="s">
        <v>334</v>
      </c>
      <c r="E454" t="s">
        <v>335</v>
      </c>
      <c r="F454" t="s">
        <v>242</v>
      </c>
      <c r="G454" t="s">
        <v>243</v>
      </c>
      <c r="H454">
        <v>100016713</v>
      </c>
      <c r="I454" t="s">
        <v>336</v>
      </c>
      <c r="J454" t="s">
        <v>245</v>
      </c>
      <c r="K454" t="s">
        <v>246</v>
      </c>
      <c r="L454">
        <v>500</v>
      </c>
      <c r="M454">
        <v>500</v>
      </c>
      <c r="N454">
        <v>11</v>
      </c>
      <c r="O454">
        <v>39</v>
      </c>
      <c r="P454">
        <v>1300</v>
      </c>
      <c r="Q454" t="s">
        <v>137</v>
      </c>
      <c r="R454" t="s">
        <v>137</v>
      </c>
      <c r="S454">
        <v>17.625</v>
      </c>
      <c r="T454">
        <v>9.75</v>
      </c>
      <c r="U454">
        <v>10</v>
      </c>
      <c r="V454">
        <v>2.1720000000000002</v>
      </c>
      <c r="W454">
        <v>19.797000000000001</v>
      </c>
      <c r="X454">
        <v>510</v>
      </c>
      <c r="Y454">
        <v>991</v>
      </c>
      <c r="Z454">
        <v>0.81200000000000006</v>
      </c>
      <c r="AA454">
        <v>0.81200000000000006</v>
      </c>
      <c r="AB454">
        <v>1.1479999999999999</v>
      </c>
      <c r="AC454">
        <v>1</v>
      </c>
      <c r="AD454">
        <v>0.78400000000000003</v>
      </c>
      <c r="AE454">
        <v>0.83499999999999996</v>
      </c>
      <c r="AF454">
        <v>0.83499999999999996</v>
      </c>
      <c r="AG454">
        <v>1.18</v>
      </c>
      <c r="AH454">
        <v>1</v>
      </c>
      <c r="AI454">
        <v>0.80600000000000005</v>
      </c>
      <c r="AJ454">
        <v>1</v>
      </c>
    </row>
    <row r="455" spans="1:36">
      <c r="A455">
        <v>1</v>
      </c>
      <c r="B455" t="s">
        <v>337</v>
      </c>
      <c r="C455" t="s">
        <v>338</v>
      </c>
      <c r="D455" t="s">
        <v>339</v>
      </c>
      <c r="E455" t="s">
        <v>340</v>
      </c>
      <c r="F455" t="s">
        <v>242</v>
      </c>
      <c r="G455" t="s">
        <v>243</v>
      </c>
      <c r="H455">
        <v>100016714</v>
      </c>
      <c r="I455" t="s">
        <v>341</v>
      </c>
      <c r="J455" t="s">
        <v>245</v>
      </c>
      <c r="K455" t="s">
        <v>246</v>
      </c>
      <c r="L455">
        <v>500</v>
      </c>
      <c r="M455">
        <v>500</v>
      </c>
      <c r="N455">
        <v>11</v>
      </c>
      <c r="O455">
        <v>42</v>
      </c>
      <c r="P455">
        <v>1400</v>
      </c>
      <c r="Q455" t="s">
        <v>137</v>
      </c>
      <c r="R455" t="s">
        <v>137</v>
      </c>
      <c r="S455">
        <v>18.887</v>
      </c>
      <c r="T455">
        <v>9.75</v>
      </c>
      <c r="U455">
        <v>10</v>
      </c>
      <c r="V455">
        <v>2.2360000000000002</v>
      </c>
      <c r="W455">
        <v>21.123000000000001</v>
      </c>
      <c r="X455">
        <v>549</v>
      </c>
      <c r="Y455">
        <v>1067</v>
      </c>
      <c r="Z455">
        <v>0.86699999999999999</v>
      </c>
      <c r="AA455">
        <v>0.86699999999999999</v>
      </c>
      <c r="AB455">
        <v>1.1819999999999999</v>
      </c>
      <c r="AC455">
        <v>1</v>
      </c>
      <c r="AD455">
        <v>0.84</v>
      </c>
      <c r="AE455">
        <v>0.82799999999999996</v>
      </c>
      <c r="AF455">
        <v>0.82799999999999996</v>
      </c>
      <c r="AG455">
        <v>1.129</v>
      </c>
      <c r="AH455">
        <v>1</v>
      </c>
      <c r="AI455">
        <v>0.80300000000000005</v>
      </c>
      <c r="AJ455">
        <v>1</v>
      </c>
    </row>
    <row r="456" spans="1:36">
      <c r="A456">
        <v>1</v>
      </c>
      <c r="B456" t="s">
        <v>342</v>
      </c>
      <c r="C456" t="s">
        <v>343</v>
      </c>
      <c r="D456" t="s">
        <v>344</v>
      </c>
      <c r="E456" t="s">
        <v>345</v>
      </c>
      <c r="F456" t="s">
        <v>242</v>
      </c>
      <c r="G456" t="s">
        <v>243</v>
      </c>
      <c r="H456">
        <v>100016715</v>
      </c>
      <c r="I456" t="s">
        <v>346</v>
      </c>
      <c r="J456" t="s">
        <v>245</v>
      </c>
      <c r="K456" t="s">
        <v>246</v>
      </c>
      <c r="L456">
        <v>500</v>
      </c>
      <c r="M456">
        <v>500</v>
      </c>
      <c r="N456">
        <v>11</v>
      </c>
      <c r="O456">
        <v>45</v>
      </c>
      <c r="P456">
        <v>1500</v>
      </c>
      <c r="Q456" t="s">
        <v>137</v>
      </c>
      <c r="R456" t="s">
        <v>137</v>
      </c>
      <c r="S456">
        <v>20.149000000000001</v>
      </c>
      <c r="T456">
        <v>9.75</v>
      </c>
      <c r="U456">
        <v>10</v>
      </c>
      <c r="V456">
        <v>2.2999999999999998</v>
      </c>
      <c r="W456">
        <v>22.449000000000002</v>
      </c>
      <c r="X456">
        <v>589</v>
      </c>
      <c r="Y456">
        <v>1143</v>
      </c>
      <c r="Z456">
        <v>0.92100000000000004</v>
      </c>
      <c r="AA456">
        <v>0.92100000000000004</v>
      </c>
      <c r="AB456">
        <v>1.216</v>
      </c>
      <c r="AC456">
        <v>1</v>
      </c>
      <c r="AD456">
        <v>0.89600000000000002</v>
      </c>
      <c r="AE456">
        <v>0.82099999999999995</v>
      </c>
      <c r="AF456">
        <v>0.82099999999999995</v>
      </c>
      <c r="AG456">
        <v>1.0840000000000001</v>
      </c>
      <c r="AH456">
        <v>1</v>
      </c>
      <c r="AI456">
        <v>0.79900000000000004</v>
      </c>
      <c r="AJ456">
        <v>1</v>
      </c>
    </row>
    <row r="457" spans="1:36">
      <c r="A457">
        <v>1</v>
      </c>
      <c r="B457" t="s">
        <v>347</v>
      </c>
      <c r="C457" t="s">
        <v>348</v>
      </c>
      <c r="D457" t="s">
        <v>349</v>
      </c>
      <c r="E457" t="s">
        <v>350</v>
      </c>
      <c r="F457" t="s">
        <v>242</v>
      </c>
      <c r="G457" t="s">
        <v>243</v>
      </c>
      <c r="H457">
        <v>100016716</v>
      </c>
      <c r="I457" t="s">
        <v>351</v>
      </c>
      <c r="J457" t="s">
        <v>245</v>
      </c>
      <c r="K457" t="s">
        <v>246</v>
      </c>
      <c r="L457">
        <v>500</v>
      </c>
      <c r="M457">
        <v>500</v>
      </c>
      <c r="N457">
        <v>11</v>
      </c>
      <c r="O457">
        <v>51</v>
      </c>
      <c r="P457">
        <v>1700</v>
      </c>
      <c r="Q457" t="s">
        <v>137</v>
      </c>
      <c r="R457" t="s">
        <v>137</v>
      </c>
      <c r="S457">
        <v>22.672999999999998</v>
      </c>
      <c r="T457">
        <v>11.25</v>
      </c>
      <c r="U457">
        <v>10</v>
      </c>
      <c r="V457">
        <v>2.5779999999999998</v>
      </c>
      <c r="W457">
        <v>25.251000000000001</v>
      </c>
      <c r="X457">
        <v>667</v>
      </c>
      <c r="Y457">
        <v>1295</v>
      </c>
      <c r="Z457">
        <v>1.036</v>
      </c>
      <c r="AA457">
        <v>1.036</v>
      </c>
      <c r="AB457">
        <v>1.3620000000000001</v>
      </c>
      <c r="AC457">
        <v>1</v>
      </c>
      <c r="AD457">
        <v>1.0089999999999999</v>
      </c>
      <c r="AE457">
        <v>0.81499999999999995</v>
      </c>
      <c r="AF457">
        <v>0.81499999999999995</v>
      </c>
      <c r="AG457">
        <v>1.0720000000000001</v>
      </c>
      <c r="AH457">
        <v>1</v>
      </c>
      <c r="AI457">
        <v>0.79400000000000004</v>
      </c>
      <c r="AJ457">
        <v>1</v>
      </c>
    </row>
    <row r="458" spans="1:36">
      <c r="A458">
        <v>1</v>
      </c>
      <c r="B458" t="s">
        <v>352</v>
      </c>
      <c r="C458" t="s">
        <v>353</v>
      </c>
      <c r="D458" t="s">
        <v>354</v>
      </c>
      <c r="E458" t="s">
        <v>355</v>
      </c>
      <c r="F458" t="s">
        <v>242</v>
      </c>
      <c r="G458" t="s">
        <v>243</v>
      </c>
      <c r="H458">
        <v>100016717</v>
      </c>
      <c r="I458" t="s">
        <v>356</v>
      </c>
      <c r="J458" t="s">
        <v>245</v>
      </c>
      <c r="K458" t="s">
        <v>246</v>
      </c>
      <c r="L458">
        <v>500</v>
      </c>
      <c r="M458">
        <v>500</v>
      </c>
      <c r="N458">
        <v>11</v>
      </c>
      <c r="O458">
        <v>57</v>
      </c>
      <c r="P458">
        <v>1900</v>
      </c>
      <c r="Q458" t="s">
        <v>137</v>
      </c>
      <c r="R458" t="s">
        <v>137</v>
      </c>
      <c r="S458">
        <v>25.196999999999999</v>
      </c>
      <c r="T458">
        <v>12.75</v>
      </c>
      <c r="U458">
        <v>10</v>
      </c>
      <c r="V458">
        <v>2.8570000000000002</v>
      </c>
      <c r="W458">
        <v>28.053999999999998</v>
      </c>
      <c r="X458">
        <v>745</v>
      </c>
      <c r="Y458">
        <v>1448</v>
      </c>
      <c r="Z458">
        <v>1.151</v>
      </c>
      <c r="AA458">
        <v>1.151</v>
      </c>
      <c r="AB458">
        <v>1.5089999999999999</v>
      </c>
      <c r="AC458">
        <v>1</v>
      </c>
      <c r="AD458">
        <v>1.121</v>
      </c>
      <c r="AE458">
        <v>0.81</v>
      </c>
      <c r="AF458">
        <v>0.81</v>
      </c>
      <c r="AG458">
        <v>1.0620000000000001</v>
      </c>
      <c r="AH458">
        <v>1</v>
      </c>
      <c r="AI458">
        <v>0.78900000000000003</v>
      </c>
      <c r="AJ458">
        <v>1</v>
      </c>
    </row>
    <row r="459" spans="1:36">
      <c r="A459">
        <v>1</v>
      </c>
      <c r="B459" t="s">
        <v>357</v>
      </c>
      <c r="C459" t="s">
        <v>358</v>
      </c>
      <c r="D459" t="s">
        <v>359</v>
      </c>
      <c r="E459" t="s">
        <v>360</v>
      </c>
      <c r="F459" t="s">
        <v>242</v>
      </c>
      <c r="G459" t="s">
        <v>243</v>
      </c>
      <c r="H459">
        <v>100016718</v>
      </c>
      <c r="I459" t="s">
        <v>361</v>
      </c>
      <c r="J459" t="s">
        <v>245</v>
      </c>
      <c r="K459" t="s">
        <v>246</v>
      </c>
      <c r="L459">
        <v>600</v>
      </c>
      <c r="M459">
        <v>600</v>
      </c>
      <c r="N459">
        <v>11</v>
      </c>
      <c r="O459">
        <v>12</v>
      </c>
      <c r="P459">
        <v>400</v>
      </c>
      <c r="Q459" t="s">
        <v>137</v>
      </c>
      <c r="R459" t="s">
        <v>137</v>
      </c>
      <c r="S459">
        <v>7.2949999999999999</v>
      </c>
      <c r="T459">
        <v>6.75</v>
      </c>
      <c r="U459">
        <v>10</v>
      </c>
      <c r="V459">
        <v>1.349</v>
      </c>
      <c r="W459">
        <v>8.6430000000000007</v>
      </c>
      <c r="X459">
        <v>184</v>
      </c>
      <c r="Y459">
        <v>357</v>
      </c>
      <c r="Z459">
        <v>0.35499999999999998</v>
      </c>
      <c r="AA459">
        <v>0.35499999999999998</v>
      </c>
      <c r="AB459">
        <v>0.71299999999999997</v>
      </c>
      <c r="AC459">
        <v>1</v>
      </c>
      <c r="AD459">
        <v>0.32500000000000001</v>
      </c>
      <c r="AE459">
        <v>1.012</v>
      </c>
      <c r="AF459">
        <v>1.012</v>
      </c>
      <c r="AG459">
        <v>2.0339999999999998</v>
      </c>
      <c r="AH459">
        <v>1</v>
      </c>
      <c r="AI459">
        <v>0.92600000000000005</v>
      </c>
      <c r="AJ459">
        <v>1</v>
      </c>
    </row>
    <row r="460" spans="1:36">
      <c r="A460">
        <v>1</v>
      </c>
      <c r="B460" t="s">
        <v>362</v>
      </c>
      <c r="C460" t="s">
        <v>363</v>
      </c>
      <c r="D460" t="s">
        <v>364</v>
      </c>
      <c r="E460" t="s">
        <v>365</v>
      </c>
      <c r="F460" t="s">
        <v>242</v>
      </c>
      <c r="G460" t="s">
        <v>243</v>
      </c>
      <c r="H460">
        <v>100016719</v>
      </c>
      <c r="I460" t="s">
        <v>366</v>
      </c>
      <c r="J460" t="s">
        <v>245</v>
      </c>
      <c r="K460" t="s">
        <v>246</v>
      </c>
      <c r="L460">
        <v>600</v>
      </c>
      <c r="M460">
        <v>600</v>
      </c>
      <c r="N460">
        <v>11</v>
      </c>
      <c r="O460">
        <v>15</v>
      </c>
      <c r="P460">
        <v>500</v>
      </c>
      <c r="Q460" t="s">
        <v>137</v>
      </c>
      <c r="R460" t="s">
        <v>137</v>
      </c>
      <c r="S460">
        <v>8.8089999999999993</v>
      </c>
      <c r="T460">
        <v>7.5</v>
      </c>
      <c r="U460">
        <v>10</v>
      </c>
      <c r="V460">
        <v>1.498</v>
      </c>
      <c r="W460">
        <v>10.307</v>
      </c>
      <c r="X460">
        <v>230</v>
      </c>
      <c r="Y460">
        <v>446</v>
      </c>
      <c r="Z460">
        <v>0.42299999999999999</v>
      </c>
      <c r="AA460">
        <v>0.42299999999999999</v>
      </c>
      <c r="AB460">
        <v>0.79200000000000004</v>
      </c>
      <c r="AC460">
        <v>1</v>
      </c>
      <c r="AD460">
        <v>0.39200000000000002</v>
      </c>
      <c r="AE460">
        <v>0.96599999999999997</v>
      </c>
      <c r="AF460">
        <v>0.96599999999999997</v>
      </c>
      <c r="AG460">
        <v>1.8089999999999999</v>
      </c>
      <c r="AH460">
        <v>1</v>
      </c>
      <c r="AI460">
        <v>0.89500000000000002</v>
      </c>
      <c r="AJ460">
        <v>1</v>
      </c>
    </row>
    <row r="461" spans="1:36">
      <c r="A461">
        <v>1</v>
      </c>
      <c r="B461" t="s">
        <v>367</v>
      </c>
      <c r="C461" t="s">
        <v>368</v>
      </c>
      <c r="D461" t="s">
        <v>369</v>
      </c>
      <c r="E461" t="s">
        <v>370</v>
      </c>
      <c r="F461" t="s">
        <v>242</v>
      </c>
      <c r="G461" t="s">
        <v>243</v>
      </c>
      <c r="H461">
        <v>100016720</v>
      </c>
      <c r="I461" t="s">
        <v>371</v>
      </c>
      <c r="J461" t="s">
        <v>245</v>
      </c>
      <c r="K461" t="s">
        <v>246</v>
      </c>
      <c r="L461">
        <v>600</v>
      </c>
      <c r="M461">
        <v>600</v>
      </c>
      <c r="N461">
        <v>11</v>
      </c>
      <c r="O461">
        <v>18</v>
      </c>
      <c r="P461">
        <v>600</v>
      </c>
      <c r="Q461" t="s">
        <v>137</v>
      </c>
      <c r="R461" t="s">
        <v>137</v>
      </c>
      <c r="S461">
        <v>10.321999999999999</v>
      </c>
      <c r="T461">
        <v>8.25</v>
      </c>
      <c r="U461">
        <v>10</v>
      </c>
      <c r="V461">
        <v>1.6479999999999999</v>
      </c>
      <c r="W461">
        <v>11.97</v>
      </c>
      <c r="X461">
        <v>276</v>
      </c>
      <c r="Y461">
        <v>535</v>
      </c>
      <c r="Z461">
        <v>0.49099999999999999</v>
      </c>
      <c r="AA461">
        <v>0.49099999999999999</v>
      </c>
      <c r="AB461">
        <v>0.871</v>
      </c>
      <c r="AC461">
        <v>1</v>
      </c>
      <c r="AD461">
        <v>0.45900000000000002</v>
      </c>
      <c r="AE461">
        <v>0.93600000000000005</v>
      </c>
      <c r="AF461">
        <v>0.93600000000000005</v>
      </c>
      <c r="AG461">
        <v>1.6579999999999999</v>
      </c>
      <c r="AH461">
        <v>1</v>
      </c>
      <c r="AI461">
        <v>0.875</v>
      </c>
      <c r="AJ461">
        <v>1</v>
      </c>
    </row>
    <row r="462" spans="1:36">
      <c r="A462">
        <v>1</v>
      </c>
      <c r="B462" t="s">
        <v>372</v>
      </c>
      <c r="C462" t="s">
        <v>373</v>
      </c>
      <c r="D462" t="s">
        <v>374</v>
      </c>
      <c r="E462" t="s">
        <v>375</v>
      </c>
      <c r="F462" t="s">
        <v>242</v>
      </c>
      <c r="G462" t="s">
        <v>243</v>
      </c>
      <c r="H462">
        <v>100016721</v>
      </c>
      <c r="I462" t="s">
        <v>376</v>
      </c>
      <c r="J462" t="s">
        <v>245</v>
      </c>
      <c r="K462" t="s">
        <v>246</v>
      </c>
      <c r="L462">
        <v>600</v>
      </c>
      <c r="M462">
        <v>600</v>
      </c>
      <c r="N462">
        <v>11</v>
      </c>
      <c r="O462">
        <v>21</v>
      </c>
      <c r="P462">
        <v>700</v>
      </c>
      <c r="Q462" t="s">
        <v>137</v>
      </c>
      <c r="R462" t="s">
        <v>137</v>
      </c>
      <c r="S462">
        <v>11.836</v>
      </c>
      <c r="T462">
        <v>6.75</v>
      </c>
      <c r="U462">
        <v>10</v>
      </c>
      <c r="V462">
        <v>1.5720000000000001</v>
      </c>
      <c r="W462">
        <v>13.409000000000001</v>
      </c>
      <c r="X462">
        <v>322</v>
      </c>
      <c r="Y462">
        <v>624</v>
      </c>
      <c r="Z462">
        <v>0.55000000000000004</v>
      </c>
      <c r="AA462">
        <v>0.55000000000000004</v>
      </c>
      <c r="AB462">
        <v>0.83099999999999996</v>
      </c>
      <c r="AC462">
        <v>1</v>
      </c>
      <c r="AD462">
        <v>0.52700000000000002</v>
      </c>
      <c r="AE462">
        <v>0.89900000000000002</v>
      </c>
      <c r="AF462">
        <v>0.89900000000000002</v>
      </c>
      <c r="AG462">
        <v>1.357</v>
      </c>
      <c r="AH462">
        <v>1</v>
      </c>
      <c r="AI462">
        <v>0.86</v>
      </c>
      <c r="AJ462">
        <v>1</v>
      </c>
    </row>
    <row r="463" spans="1:36">
      <c r="A463">
        <v>1</v>
      </c>
      <c r="B463" t="s">
        <v>377</v>
      </c>
      <c r="C463" t="s">
        <v>378</v>
      </c>
      <c r="D463" t="s">
        <v>379</v>
      </c>
      <c r="E463" t="s">
        <v>380</v>
      </c>
      <c r="F463" t="s">
        <v>242</v>
      </c>
      <c r="G463" t="s">
        <v>243</v>
      </c>
      <c r="H463">
        <v>100016722</v>
      </c>
      <c r="I463" t="s">
        <v>381</v>
      </c>
      <c r="J463" t="s">
        <v>245</v>
      </c>
      <c r="K463" t="s">
        <v>246</v>
      </c>
      <c r="L463">
        <v>600</v>
      </c>
      <c r="M463">
        <v>600</v>
      </c>
      <c r="N463">
        <v>11</v>
      </c>
      <c r="O463">
        <v>24</v>
      </c>
      <c r="P463">
        <v>800</v>
      </c>
      <c r="Q463" t="s">
        <v>137</v>
      </c>
      <c r="R463" t="s">
        <v>137</v>
      </c>
      <c r="S463">
        <v>13.43</v>
      </c>
      <c r="T463">
        <v>6.75</v>
      </c>
      <c r="U463">
        <v>10</v>
      </c>
      <c r="V463">
        <v>1.647</v>
      </c>
      <c r="W463">
        <v>15.077</v>
      </c>
      <c r="X463">
        <v>367</v>
      </c>
      <c r="Y463">
        <v>713</v>
      </c>
      <c r="Z463">
        <v>0.61899999999999999</v>
      </c>
      <c r="AA463">
        <v>0.61899999999999999</v>
      </c>
      <c r="AB463">
        <v>0.87</v>
      </c>
      <c r="AC463">
        <v>1</v>
      </c>
      <c r="AD463">
        <v>0.59799999999999998</v>
      </c>
      <c r="AE463">
        <v>0.88400000000000001</v>
      </c>
      <c r="AF463">
        <v>0.88400000000000001</v>
      </c>
      <c r="AG463">
        <v>1.244</v>
      </c>
      <c r="AH463">
        <v>1</v>
      </c>
      <c r="AI463">
        <v>0.85399999999999998</v>
      </c>
      <c r="AJ463">
        <v>1</v>
      </c>
    </row>
    <row r="464" spans="1:36">
      <c r="A464">
        <v>1</v>
      </c>
      <c r="B464" t="s">
        <v>382</v>
      </c>
      <c r="C464" t="s">
        <v>383</v>
      </c>
      <c r="D464" t="s">
        <v>384</v>
      </c>
      <c r="E464" t="s">
        <v>385</v>
      </c>
      <c r="F464" t="s">
        <v>242</v>
      </c>
      <c r="G464" t="s">
        <v>243</v>
      </c>
      <c r="H464">
        <v>100016723</v>
      </c>
      <c r="I464" t="s">
        <v>386</v>
      </c>
      <c r="J464" t="s">
        <v>245</v>
      </c>
      <c r="K464" t="s">
        <v>246</v>
      </c>
      <c r="L464">
        <v>600</v>
      </c>
      <c r="M464">
        <v>600</v>
      </c>
      <c r="N464">
        <v>11</v>
      </c>
      <c r="O464">
        <v>27</v>
      </c>
      <c r="P464">
        <v>900</v>
      </c>
      <c r="Q464" t="s">
        <v>137</v>
      </c>
      <c r="R464" t="s">
        <v>137</v>
      </c>
      <c r="S464">
        <v>14.944000000000001</v>
      </c>
      <c r="T464">
        <v>7.5</v>
      </c>
      <c r="U464">
        <v>10</v>
      </c>
      <c r="V464">
        <v>1.796</v>
      </c>
      <c r="W464">
        <v>16.739999999999998</v>
      </c>
      <c r="X464">
        <v>413</v>
      </c>
      <c r="Y464">
        <v>802</v>
      </c>
      <c r="Z464">
        <v>0.68700000000000006</v>
      </c>
      <c r="AA464">
        <v>0.68700000000000006</v>
      </c>
      <c r="AB464">
        <v>0.94899999999999995</v>
      </c>
      <c r="AC464">
        <v>1</v>
      </c>
      <c r="AD464">
        <v>0.66500000000000004</v>
      </c>
      <c r="AE464">
        <v>0.873</v>
      </c>
      <c r="AF464">
        <v>0.873</v>
      </c>
      <c r="AG464">
        <v>1.206</v>
      </c>
      <c r="AH464">
        <v>1</v>
      </c>
      <c r="AI464">
        <v>0.84499999999999997</v>
      </c>
      <c r="AJ464">
        <v>1</v>
      </c>
    </row>
    <row r="465" spans="1:36">
      <c r="A465">
        <v>1</v>
      </c>
      <c r="B465" t="s">
        <v>387</v>
      </c>
      <c r="C465" t="s">
        <v>388</v>
      </c>
      <c r="D465" t="s">
        <v>389</v>
      </c>
      <c r="E465" t="s">
        <v>390</v>
      </c>
      <c r="F465" t="s">
        <v>242</v>
      </c>
      <c r="G465" t="s">
        <v>243</v>
      </c>
      <c r="H465">
        <v>100016724</v>
      </c>
      <c r="I465" t="s">
        <v>391</v>
      </c>
      <c r="J465" t="s">
        <v>245</v>
      </c>
      <c r="K465" t="s">
        <v>246</v>
      </c>
      <c r="L465">
        <v>600</v>
      </c>
      <c r="M465">
        <v>600</v>
      </c>
      <c r="N465">
        <v>11</v>
      </c>
      <c r="O465">
        <v>30</v>
      </c>
      <c r="P465">
        <v>1000</v>
      </c>
      <c r="Q465" t="s">
        <v>137</v>
      </c>
      <c r="R465" t="s">
        <v>137</v>
      </c>
      <c r="S465">
        <v>16.457999999999998</v>
      </c>
      <c r="T465">
        <v>7.5</v>
      </c>
      <c r="U465">
        <v>10</v>
      </c>
      <c r="V465">
        <v>1.871</v>
      </c>
      <c r="W465">
        <v>18.329000000000001</v>
      </c>
      <c r="X465">
        <v>459</v>
      </c>
      <c r="Y465">
        <v>892</v>
      </c>
      <c r="Z465">
        <v>0.752</v>
      </c>
      <c r="AA465">
        <v>0.752</v>
      </c>
      <c r="AB465">
        <v>0.98899999999999999</v>
      </c>
      <c r="AC465">
        <v>1</v>
      </c>
      <c r="AD465">
        <v>0.73199999999999998</v>
      </c>
      <c r="AE465">
        <v>0.85899999999999999</v>
      </c>
      <c r="AF465">
        <v>0.85899999999999999</v>
      </c>
      <c r="AG465">
        <v>1.129</v>
      </c>
      <c r="AH465">
        <v>1</v>
      </c>
      <c r="AI465">
        <v>0.83699999999999997</v>
      </c>
      <c r="AJ465">
        <v>1</v>
      </c>
    </row>
    <row r="466" spans="1:36">
      <c r="A466">
        <v>1</v>
      </c>
      <c r="B466" t="s">
        <v>392</v>
      </c>
      <c r="C466" t="s">
        <v>393</v>
      </c>
      <c r="D466" t="s">
        <v>394</v>
      </c>
      <c r="E466" t="s">
        <v>395</v>
      </c>
      <c r="F466" t="s">
        <v>242</v>
      </c>
      <c r="G466" t="s">
        <v>243</v>
      </c>
      <c r="H466">
        <v>100016725</v>
      </c>
      <c r="I466" t="s">
        <v>396</v>
      </c>
      <c r="J466" t="s">
        <v>245</v>
      </c>
      <c r="K466" t="s">
        <v>246</v>
      </c>
      <c r="L466">
        <v>600</v>
      </c>
      <c r="M466">
        <v>600</v>
      </c>
      <c r="N466">
        <v>11</v>
      </c>
      <c r="O466">
        <v>33</v>
      </c>
      <c r="P466">
        <v>1100</v>
      </c>
      <c r="Q466" t="s">
        <v>137</v>
      </c>
      <c r="R466" t="s">
        <v>137</v>
      </c>
      <c r="S466">
        <v>17.972000000000001</v>
      </c>
      <c r="T466">
        <v>8.25</v>
      </c>
      <c r="U466">
        <v>10</v>
      </c>
      <c r="V466">
        <v>2.02</v>
      </c>
      <c r="W466">
        <v>19.992000000000001</v>
      </c>
      <c r="X466">
        <v>505</v>
      </c>
      <c r="Y466">
        <v>981</v>
      </c>
      <c r="Z466">
        <v>0.82</v>
      </c>
      <c r="AA466">
        <v>0.82</v>
      </c>
      <c r="AB466">
        <v>1.0680000000000001</v>
      </c>
      <c r="AC466">
        <v>1</v>
      </c>
      <c r="AD466">
        <v>0.8</v>
      </c>
      <c r="AE466">
        <v>0.85199999999999998</v>
      </c>
      <c r="AF466">
        <v>0.85199999999999998</v>
      </c>
      <c r="AG466">
        <v>1.109</v>
      </c>
      <c r="AH466">
        <v>1</v>
      </c>
      <c r="AI466">
        <v>0.83099999999999996</v>
      </c>
      <c r="AJ466">
        <v>1</v>
      </c>
    </row>
    <row r="467" spans="1:36">
      <c r="A467">
        <v>1</v>
      </c>
      <c r="B467" t="s">
        <v>397</v>
      </c>
      <c r="C467" t="s">
        <v>398</v>
      </c>
      <c r="D467" t="s">
        <v>399</v>
      </c>
      <c r="E467" t="s">
        <v>400</v>
      </c>
      <c r="F467" t="s">
        <v>242</v>
      </c>
      <c r="G467" t="s">
        <v>243</v>
      </c>
      <c r="H467">
        <v>100016726</v>
      </c>
      <c r="I467" t="s">
        <v>401</v>
      </c>
      <c r="J467" t="s">
        <v>245</v>
      </c>
      <c r="K467" t="s">
        <v>246</v>
      </c>
      <c r="L467">
        <v>600</v>
      </c>
      <c r="M467">
        <v>600</v>
      </c>
      <c r="N467">
        <v>11</v>
      </c>
      <c r="O467">
        <v>36</v>
      </c>
      <c r="P467">
        <v>1200</v>
      </c>
      <c r="Q467" t="s">
        <v>137</v>
      </c>
      <c r="R467" t="s">
        <v>137</v>
      </c>
      <c r="S467">
        <v>19.486000000000001</v>
      </c>
      <c r="T467">
        <v>8.25</v>
      </c>
      <c r="U467">
        <v>10</v>
      </c>
      <c r="V467">
        <v>2.0950000000000002</v>
      </c>
      <c r="W467">
        <v>21.581</v>
      </c>
      <c r="X467">
        <v>551</v>
      </c>
      <c r="Y467">
        <v>1070</v>
      </c>
      <c r="Z467">
        <v>0.88600000000000001</v>
      </c>
      <c r="AA467">
        <v>0.88600000000000001</v>
      </c>
      <c r="AB467">
        <v>1.107</v>
      </c>
      <c r="AC467">
        <v>1</v>
      </c>
      <c r="AD467">
        <v>0.86699999999999999</v>
      </c>
      <c r="AE467">
        <v>0.84299999999999997</v>
      </c>
      <c r="AF467">
        <v>0.84299999999999997</v>
      </c>
      <c r="AG467">
        <v>1.054</v>
      </c>
      <c r="AH467">
        <v>1</v>
      </c>
      <c r="AI467">
        <v>0.82599999999999996</v>
      </c>
      <c r="AJ467">
        <v>1</v>
      </c>
    </row>
    <row r="468" spans="1:36">
      <c r="A468">
        <v>1</v>
      </c>
      <c r="B468" t="s">
        <v>402</v>
      </c>
      <c r="C468" t="s">
        <v>403</v>
      </c>
      <c r="D468" t="s">
        <v>404</v>
      </c>
      <c r="E468" t="s">
        <v>405</v>
      </c>
      <c r="F468" t="s">
        <v>242</v>
      </c>
      <c r="G468" t="s">
        <v>243</v>
      </c>
      <c r="H468">
        <v>100016727</v>
      </c>
      <c r="I468" t="s">
        <v>406</v>
      </c>
      <c r="J468" t="s">
        <v>245</v>
      </c>
      <c r="K468" t="s">
        <v>246</v>
      </c>
      <c r="L468">
        <v>600</v>
      </c>
      <c r="M468">
        <v>600</v>
      </c>
      <c r="N468">
        <v>11</v>
      </c>
      <c r="O468">
        <v>39</v>
      </c>
      <c r="P468">
        <v>1300</v>
      </c>
      <c r="Q468" t="s">
        <v>137</v>
      </c>
      <c r="R468" t="s">
        <v>137</v>
      </c>
      <c r="S468">
        <v>21</v>
      </c>
      <c r="T468">
        <v>9.75</v>
      </c>
      <c r="U468">
        <v>10</v>
      </c>
      <c r="V468">
        <v>2.3199999999999998</v>
      </c>
      <c r="W468">
        <v>23.318999999999999</v>
      </c>
      <c r="X468">
        <v>597</v>
      </c>
      <c r="Y468">
        <v>1159</v>
      </c>
      <c r="Z468">
        <v>0.95699999999999996</v>
      </c>
      <c r="AA468">
        <v>0.95699999999999996</v>
      </c>
      <c r="AB468">
        <v>1.226</v>
      </c>
      <c r="AC468">
        <v>1</v>
      </c>
      <c r="AD468">
        <v>0.93400000000000005</v>
      </c>
      <c r="AE468">
        <v>0.84099999999999997</v>
      </c>
      <c r="AF468">
        <v>0.84099999999999997</v>
      </c>
      <c r="AG468">
        <v>1.0780000000000001</v>
      </c>
      <c r="AH468">
        <v>1</v>
      </c>
      <c r="AI468">
        <v>0.82099999999999995</v>
      </c>
      <c r="AJ468">
        <v>1</v>
      </c>
    </row>
    <row r="469" spans="1:36">
      <c r="A469">
        <v>1</v>
      </c>
      <c r="B469" t="s">
        <v>407</v>
      </c>
      <c r="C469" t="s">
        <v>408</v>
      </c>
      <c r="D469" t="s">
        <v>409</v>
      </c>
      <c r="E469" t="s">
        <v>410</v>
      </c>
      <c r="F469" t="s">
        <v>242</v>
      </c>
      <c r="G469" t="s">
        <v>243</v>
      </c>
      <c r="H469">
        <v>100016728</v>
      </c>
      <c r="I469" t="s">
        <v>411</v>
      </c>
      <c r="J469" t="s">
        <v>245</v>
      </c>
      <c r="K469" t="s">
        <v>246</v>
      </c>
      <c r="L469">
        <v>600</v>
      </c>
      <c r="M469">
        <v>600</v>
      </c>
      <c r="N469">
        <v>11</v>
      </c>
      <c r="O469">
        <v>42</v>
      </c>
      <c r="P469">
        <v>1400</v>
      </c>
      <c r="Q469" t="s">
        <v>137</v>
      </c>
      <c r="R469" t="s">
        <v>137</v>
      </c>
      <c r="S469">
        <v>22.513000000000002</v>
      </c>
      <c r="T469">
        <v>9.75</v>
      </c>
      <c r="U469">
        <v>10</v>
      </c>
      <c r="V469">
        <v>2.3940000000000001</v>
      </c>
      <c r="W469">
        <v>24.907</v>
      </c>
      <c r="X469">
        <v>643</v>
      </c>
      <c r="Y469">
        <v>1248</v>
      </c>
      <c r="Z469">
        <v>1.022</v>
      </c>
      <c r="AA469">
        <v>1.022</v>
      </c>
      <c r="AB469">
        <v>1.2649999999999999</v>
      </c>
      <c r="AC469">
        <v>1</v>
      </c>
      <c r="AD469">
        <v>1.002</v>
      </c>
      <c r="AE469">
        <v>0.83499999999999996</v>
      </c>
      <c r="AF469">
        <v>0.83499999999999996</v>
      </c>
      <c r="AG469">
        <v>1.0329999999999999</v>
      </c>
      <c r="AH469">
        <v>1</v>
      </c>
      <c r="AI469">
        <v>0.81799999999999995</v>
      </c>
      <c r="AJ469">
        <v>1</v>
      </c>
    </row>
    <row r="470" spans="1:36">
      <c r="A470">
        <v>1</v>
      </c>
      <c r="B470" t="s">
        <v>412</v>
      </c>
      <c r="C470" t="s">
        <v>413</v>
      </c>
      <c r="D470" t="s">
        <v>414</v>
      </c>
      <c r="E470" t="s">
        <v>415</v>
      </c>
      <c r="F470" t="s">
        <v>242</v>
      </c>
      <c r="G470" t="s">
        <v>243</v>
      </c>
      <c r="H470">
        <v>100016729</v>
      </c>
      <c r="I470" t="s">
        <v>416</v>
      </c>
      <c r="J470" t="s">
        <v>245</v>
      </c>
      <c r="K470" t="s">
        <v>246</v>
      </c>
      <c r="L470">
        <v>600</v>
      </c>
      <c r="M470">
        <v>600</v>
      </c>
      <c r="N470">
        <v>11</v>
      </c>
      <c r="O470">
        <v>45</v>
      </c>
      <c r="P470">
        <v>1500</v>
      </c>
      <c r="Q470" t="s">
        <v>137</v>
      </c>
      <c r="R470" t="s">
        <v>137</v>
      </c>
      <c r="S470">
        <v>24.027000000000001</v>
      </c>
      <c r="T470">
        <v>9.75</v>
      </c>
      <c r="U470">
        <v>10</v>
      </c>
      <c r="V470">
        <v>2.4689999999999999</v>
      </c>
      <c r="W470">
        <v>26.495999999999999</v>
      </c>
      <c r="X470">
        <v>689</v>
      </c>
      <c r="Y470">
        <v>1337</v>
      </c>
      <c r="Z470">
        <v>1.087</v>
      </c>
      <c r="AA470">
        <v>1.087</v>
      </c>
      <c r="AB470">
        <v>1.304</v>
      </c>
      <c r="AC470">
        <v>1</v>
      </c>
      <c r="AD470">
        <v>1.069</v>
      </c>
      <c r="AE470">
        <v>0.82899999999999996</v>
      </c>
      <c r="AF470">
        <v>0.82899999999999996</v>
      </c>
      <c r="AG470">
        <v>0.99399999999999999</v>
      </c>
      <c r="AH470">
        <v>1</v>
      </c>
      <c r="AI470">
        <v>0.81499999999999995</v>
      </c>
      <c r="AJ470">
        <v>1</v>
      </c>
    </row>
    <row r="471" spans="1:36">
      <c r="A471">
        <v>1</v>
      </c>
      <c r="B471" t="s">
        <v>417</v>
      </c>
      <c r="C471" t="s">
        <v>418</v>
      </c>
      <c r="D471" t="s">
        <v>419</v>
      </c>
      <c r="E471" t="s">
        <v>420</v>
      </c>
      <c r="F471" t="s">
        <v>242</v>
      </c>
      <c r="G471" t="s">
        <v>243</v>
      </c>
      <c r="H471">
        <v>100016730</v>
      </c>
      <c r="I471" t="s">
        <v>421</v>
      </c>
      <c r="J471" t="s">
        <v>245</v>
      </c>
      <c r="K471" t="s">
        <v>246</v>
      </c>
      <c r="L471">
        <v>600</v>
      </c>
      <c r="M471">
        <v>600</v>
      </c>
      <c r="N471">
        <v>11</v>
      </c>
      <c r="O471">
        <v>51</v>
      </c>
      <c r="P471">
        <v>1700</v>
      </c>
      <c r="Q471" t="s">
        <v>137</v>
      </c>
      <c r="R471" t="s">
        <v>137</v>
      </c>
      <c r="S471">
        <v>27.055</v>
      </c>
      <c r="T471">
        <v>11.25</v>
      </c>
      <c r="U471">
        <v>10</v>
      </c>
      <c r="V471">
        <v>2.7679999999999998</v>
      </c>
      <c r="W471">
        <v>29.823</v>
      </c>
      <c r="X471">
        <v>780</v>
      </c>
      <c r="Y471">
        <v>1515</v>
      </c>
      <c r="Z471">
        <v>1.224</v>
      </c>
      <c r="AA471">
        <v>1.224</v>
      </c>
      <c r="AB471">
        <v>1.462</v>
      </c>
      <c r="AC471">
        <v>1</v>
      </c>
      <c r="AD471">
        <v>1.204</v>
      </c>
      <c r="AE471">
        <v>0.82299999999999995</v>
      </c>
      <c r="AF471">
        <v>0.82299999999999995</v>
      </c>
      <c r="AG471">
        <v>0.98399999999999999</v>
      </c>
      <c r="AH471">
        <v>1</v>
      </c>
      <c r="AI471">
        <v>0.81</v>
      </c>
      <c r="AJ471">
        <v>1</v>
      </c>
    </row>
    <row r="472" spans="1:36">
      <c r="A472">
        <v>1</v>
      </c>
      <c r="B472" t="s">
        <v>422</v>
      </c>
      <c r="C472" t="s">
        <v>423</v>
      </c>
      <c r="D472" t="s">
        <v>424</v>
      </c>
      <c r="E472" t="s">
        <v>425</v>
      </c>
      <c r="F472" t="s">
        <v>242</v>
      </c>
      <c r="G472" t="s">
        <v>243</v>
      </c>
      <c r="H472">
        <v>100016732</v>
      </c>
      <c r="I472" t="s">
        <v>426</v>
      </c>
      <c r="J472" t="s">
        <v>245</v>
      </c>
      <c r="K472" t="s">
        <v>246</v>
      </c>
      <c r="L472">
        <v>600</v>
      </c>
      <c r="M472">
        <v>600</v>
      </c>
      <c r="N472">
        <v>11</v>
      </c>
      <c r="O472">
        <v>57</v>
      </c>
      <c r="P472">
        <v>1900</v>
      </c>
      <c r="Q472" t="s">
        <v>137</v>
      </c>
      <c r="R472" t="s">
        <v>137</v>
      </c>
      <c r="S472">
        <v>30.082999999999998</v>
      </c>
      <c r="T472">
        <v>12.75</v>
      </c>
      <c r="U472">
        <v>10</v>
      </c>
      <c r="V472">
        <v>3.0670000000000002</v>
      </c>
      <c r="W472">
        <v>33.15</v>
      </c>
      <c r="X472">
        <v>872</v>
      </c>
      <c r="Y472">
        <v>1693</v>
      </c>
      <c r="Z472">
        <v>1.36</v>
      </c>
      <c r="AA472">
        <v>1.36</v>
      </c>
      <c r="AB472">
        <v>1.621</v>
      </c>
      <c r="AC472">
        <v>1</v>
      </c>
      <c r="AD472">
        <v>1.3380000000000001</v>
      </c>
      <c r="AE472">
        <v>0.81899999999999995</v>
      </c>
      <c r="AF472">
        <v>0.81899999999999995</v>
      </c>
      <c r="AG472">
        <v>0.97499999999999998</v>
      </c>
      <c r="AH472">
        <v>1</v>
      </c>
      <c r="AI472">
        <v>0.80600000000000005</v>
      </c>
      <c r="AJ472">
        <v>1</v>
      </c>
    </row>
    <row r="473" spans="1:36">
      <c r="A473">
        <v>1</v>
      </c>
      <c r="B473" t="s">
        <v>427</v>
      </c>
      <c r="C473" t="s">
        <v>428</v>
      </c>
      <c r="D473" t="s">
        <v>429</v>
      </c>
      <c r="E473" t="s">
        <v>430</v>
      </c>
      <c r="F473" t="s">
        <v>242</v>
      </c>
      <c r="G473" t="s">
        <v>243</v>
      </c>
      <c r="H473">
        <v>100016733</v>
      </c>
      <c r="I473" t="s">
        <v>431</v>
      </c>
      <c r="J473" t="s">
        <v>245</v>
      </c>
      <c r="K473" t="s">
        <v>246</v>
      </c>
      <c r="L473">
        <v>700</v>
      </c>
      <c r="M473">
        <v>700</v>
      </c>
      <c r="N473">
        <v>11</v>
      </c>
      <c r="O473">
        <v>12</v>
      </c>
      <c r="P473">
        <v>400</v>
      </c>
      <c r="Q473" t="s">
        <v>137</v>
      </c>
      <c r="R473" t="s">
        <v>137</v>
      </c>
      <c r="S473">
        <v>8.4260000000000002</v>
      </c>
      <c r="T473">
        <v>9</v>
      </c>
      <c r="U473">
        <v>10</v>
      </c>
      <c r="V473">
        <v>1.6279999999999999</v>
      </c>
      <c r="W473">
        <v>10.055</v>
      </c>
      <c r="X473">
        <v>210</v>
      </c>
      <c r="Y473">
        <v>407</v>
      </c>
      <c r="Z473">
        <v>0.41299999999999998</v>
      </c>
      <c r="AA473">
        <v>0.41299999999999998</v>
      </c>
      <c r="AB473">
        <v>0.86</v>
      </c>
      <c r="AC473">
        <v>1</v>
      </c>
      <c r="AD473">
        <v>0.375</v>
      </c>
      <c r="AE473">
        <v>1.0329999999999999</v>
      </c>
      <c r="AF473">
        <v>1.0329999999999999</v>
      </c>
      <c r="AG473">
        <v>2.1539999999999999</v>
      </c>
      <c r="AH473">
        <v>1</v>
      </c>
      <c r="AI473">
        <v>0.93899999999999995</v>
      </c>
      <c r="AJ473">
        <v>1</v>
      </c>
    </row>
    <row r="474" spans="1:36">
      <c r="A474">
        <v>1</v>
      </c>
      <c r="B474" t="s">
        <v>432</v>
      </c>
      <c r="C474" t="s">
        <v>433</v>
      </c>
      <c r="D474" t="s">
        <v>434</v>
      </c>
      <c r="E474" t="s">
        <v>435</v>
      </c>
      <c r="F474" t="s">
        <v>242</v>
      </c>
      <c r="G474" t="s">
        <v>243</v>
      </c>
      <c r="H474">
        <v>100016734</v>
      </c>
      <c r="I474" t="s">
        <v>436</v>
      </c>
      <c r="J474" t="s">
        <v>245</v>
      </c>
      <c r="K474" t="s">
        <v>246</v>
      </c>
      <c r="L474">
        <v>700</v>
      </c>
      <c r="M474">
        <v>700</v>
      </c>
      <c r="N474">
        <v>11</v>
      </c>
      <c r="O474">
        <v>15</v>
      </c>
      <c r="P474">
        <v>500</v>
      </c>
      <c r="Q474" t="s">
        <v>137</v>
      </c>
      <c r="R474" t="s">
        <v>137</v>
      </c>
      <c r="S474">
        <v>10.198</v>
      </c>
      <c r="T474">
        <v>9.75</v>
      </c>
      <c r="U474">
        <v>10</v>
      </c>
      <c r="V474">
        <v>1.788</v>
      </c>
      <c r="W474">
        <v>11.986000000000001</v>
      </c>
      <c r="X474">
        <v>262</v>
      </c>
      <c r="Y474">
        <v>509</v>
      </c>
      <c r="Z474">
        <v>0.49199999999999999</v>
      </c>
      <c r="AA474">
        <v>0.49199999999999999</v>
      </c>
      <c r="AB474">
        <v>0.94499999999999995</v>
      </c>
      <c r="AC474">
        <v>1</v>
      </c>
      <c r="AD474">
        <v>0.45400000000000001</v>
      </c>
      <c r="AE474">
        <v>0.98499999999999999</v>
      </c>
      <c r="AF474">
        <v>0.98499999999999999</v>
      </c>
      <c r="AG474">
        <v>1.8919999999999999</v>
      </c>
      <c r="AH474">
        <v>1</v>
      </c>
      <c r="AI474">
        <v>0.90800000000000003</v>
      </c>
      <c r="AJ474">
        <v>1</v>
      </c>
    </row>
    <row r="475" spans="1:36">
      <c r="A475">
        <v>1</v>
      </c>
      <c r="B475" t="s">
        <v>437</v>
      </c>
      <c r="C475" t="s">
        <v>438</v>
      </c>
      <c r="D475" t="s">
        <v>439</v>
      </c>
      <c r="E475" t="s">
        <v>440</v>
      </c>
      <c r="F475" t="s">
        <v>242</v>
      </c>
      <c r="G475" t="s">
        <v>243</v>
      </c>
      <c r="H475">
        <v>100016735</v>
      </c>
      <c r="I475" t="s">
        <v>441</v>
      </c>
      <c r="J475" t="s">
        <v>245</v>
      </c>
      <c r="K475" t="s">
        <v>246</v>
      </c>
      <c r="L475">
        <v>700</v>
      </c>
      <c r="M475">
        <v>700</v>
      </c>
      <c r="N475">
        <v>11</v>
      </c>
      <c r="O475">
        <v>18</v>
      </c>
      <c r="P475">
        <v>600</v>
      </c>
      <c r="Q475" t="s">
        <v>137</v>
      </c>
      <c r="R475" t="s">
        <v>137</v>
      </c>
      <c r="S475">
        <v>11.968999999999999</v>
      </c>
      <c r="T475">
        <v>11.25</v>
      </c>
      <c r="U475">
        <v>10</v>
      </c>
      <c r="V475">
        <v>2.024</v>
      </c>
      <c r="W475">
        <v>13.993</v>
      </c>
      <c r="X475">
        <v>315</v>
      </c>
      <c r="Y475">
        <v>611</v>
      </c>
      <c r="Z475">
        <v>0.57399999999999995</v>
      </c>
      <c r="AA475">
        <v>0.57399999999999995</v>
      </c>
      <c r="AB475">
        <v>1.069</v>
      </c>
      <c r="AC475">
        <v>1</v>
      </c>
      <c r="AD475">
        <v>0.53300000000000003</v>
      </c>
      <c r="AE475">
        <v>0.95799999999999996</v>
      </c>
      <c r="AF475">
        <v>0.95799999999999996</v>
      </c>
      <c r="AG475">
        <v>1.7829999999999999</v>
      </c>
      <c r="AH475">
        <v>1</v>
      </c>
      <c r="AI475">
        <v>0.88800000000000001</v>
      </c>
      <c r="AJ475">
        <v>1</v>
      </c>
    </row>
    <row r="476" spans="1:36">
      <c r="A476">
        <v>1</v>
      </c>
      <c r="B476" t="s">
        <v>442</v>
      </c>
      <c r="C476" t="s">
        <v>443</v>
      </c>
      <c r="D476" t="s">
        <v>444</v>
      </c>
      <c r="E476" t="s">
        <v>445</v>
      </c>
      <c r="F476" t="s">
        <v>242</v>
      </c>
      <c r="G476" t="s">
        <v>243</v>
      </c>
      <c r="H476">
        <v>100016736</v>
      </c>
      <c r="I476" t="s">
        <v>446</v>
      </c>
      <c r="J476" t="s">
        <v>245</v>
      </c>
      <c r="K476" t="s">
        <v>246</v>
      </c>
      <c r="L476">
        <v>700</v>
      </c>
      <c r="M476">
        <v>700</v>
      </c>
      <c r="N476">
        <v>11</v>
      </c>
      <c r="O476">
        <v>21</v>
      </c>
      <c r="P476">
        <v>700</v>
      </c>
      <c r="Q476" t="s">
        <v>137</v>
      </c>
      <c r="R476" t="s">
        <v>137</v>
      </c>
      <c r="S476">
        <v>13.741</v>
      </c>
      <c r="T476">
        <v>9</v>
      </c>
      <c r="U476">
        <v>10</v>
      </c>
      <c r="V476">
        <v>1.8839999999999999</v>
      </c>
      <c r="W476">
        <v>15.625</v>
      </c>
      <c r="X476">
        <v>367</v>
      </c>
      <c r="Y476">
        <v>712</v>
      </c>
      <c r="Z476">
        <v>0.64100000000000001</v>
      </c>
      <c r="AA476">
        <v>0.64100000000000001</v>
      </c>
      <c r="AB476">
        <v>0.995</v>
      </c>
      <c r="AC476">
        <v>1</v>
      </c>
      <c r="AD476">
        <v>0.61099999999999999</v>
      </c>
      <c r="AE476">
        <v>0.91800000000000004</v>
      </c>
      <c r="AF476">
        <v>0.91800000000000004</v>
      </c>
      <c r="AG476">
        <v>1.4239999999999999</v>
      </c>
      <c r="AH476">
        <v>1</v>
      </c>
      <c r="AI476">
        <v>0.875</v>
      </c>
      <c r="AJ476">
        <v>1</v>
      </c>
    </row>
    <row r="477" spans="1:36">
      <c r="A477">
        <v>1</v>
      </c>
      <c r="B477" t="s">
        <v>447</v>
      </c>
      <c r="C477" t="s">
        <v>448</v>
      </c>
      <c r="D477" t="s">
        <v>449</v>
      </c>
      <c r="E477" t="s">
        <v>450</v>
      </c>
      <c r="F477" t="s">
        <v>242</v>
      </c>
      <c r="G477" t="s">
        <v>243</v>
      </c>
      <c r="H477">
        <v>100016737</v>
      </c>
      <c r="I477" t="s">
        <v>451</v>
      </c>
      <c r="J477" t="s">
        <v>245</v>
      </c>
      <c r="K477" t="s">
        <v>246</v>
      </c>
      <c r="L477">
        <v>700</v>
      </c>
      <c r="M477">
        <v>700</v>
      </c>
      <c r="N477">
        <v>11</v>
      </c>
      <c r="O477">
        <v>24</v>
      </c>
      <c r="P477">
        <v>800</v>
      </c>
      <c r="Q477" t="s">
        <v>137</v>
      </c>
      <c r="R477" t="s">
        <v>137</v>
      </c>
      <c r="S477">
        <v>15.593</v>
      </c>
      <c r="T477">
        <v>9</v>
      </c>
      <c r="U477">
        <v>10</v>
      </c>
      <c r="V477">
        <v>1.9690000000000001</v>
      </c>
      <c r="W477">
        <v>17.561</v>
      </c>
      <c r="X477">
        <v>419</v>
      </c>
      <c r="Y477">
        <v>814</v>
      </c>
      <c r="Z477">
        <v>0.72099999999999997</v>
      </c>
      <c r="AA477">
        <v>0.72099999999999997</v>
      </c>
      <c r="AB477">
        <v>1.04</v>
      </c>
      <c r="AC477">
        <v>1</v>
      </c>
      <c r="AD477">
        <v>0.69399999999999995</v>
      </c>
      <c r="AE477">
        <v>0.90200000000000002</v>
      </c>
      <c r="AF477">
        <v>0.90200000000000002</v>
      </c>
      <c r="AG477">
        <v>1.302</v>
      </c>
      <c r="AH477">
        <v>1</v>
      </c>
      <c r="AI477">
        <v>0.86799999999999999</v>
      </c>
      <c r="AJ477">
        <v>1</v>
      </c>
    </row>
    <row r="478" spans="1:36">
      <c r="A478">
        <v>1</v>
      </c>
      <c r="B478" t="s">
        <v>452</v>
      </c>
      <c r="C478" t="s">
        <v>453</v>
      </c>
      <c r="D478" t="s">
        <v>454</v>
      </c>
      <c r="E478" t="s">
        <v>455</v>
      </c>
      <c r="F478" t="s">
        <v>242</v>
      </c>
      <c r="G478" t="s">
        <v>243</v>
      </c>
      <c r="H478">
        <v>100016738</v>
      </c>
      <c r="I478" t="s">
        <v>456</v>
      </c>
      <c r="J478" t="s">
        <v>245</v>
      </c>
      <c r="K478" t="s">
        <v>246</v>
      </c>
      <c r="L478">
        <v>700</v>
      </c>
      <c r="M478">
        <v>700</v>
      </c>
      <c r="N478">
        <v>11</v>
      </c>
      <c r="O478">
        <v>27</v>
      </c>
      <c r="P478">
        <v>900</v>
      </c>
      <c r="Q478" t="s">
        <v>137</v>
      </c>
      <c r="R478" t="s">
        <v>137</v>
      </c>
      <c r="S478">
        <v>17.364000000000001</v>
      </c>
      <c r="T478">
        <v>9.75</v>
      </c>
      <c r="U478">
        <v>10</v>
      </c>
      <c r="V478">
        <v>2.129</v>
      </c>
      <c r="W478">
        <v>19.492999999999999</v>
      </c>
      <c r="X478">
        <v>472</v>
      </c>
      <c r="Y478">
        <v>916</v>
      </c>
      <c r="Z478">
        <v>0.8</v>
      </c>
      <c r="AA478">
        <v>0.8</v>
      </c>
      <c r="AB478">
        <v>1.125</v>
      </c>
      <c r="AC478">
        <v>1</v>
      </c>
      <c r="AD478">
        <v>0.77300000000000002</v>
      </c>
      <c r="AE478">
        <v>0.89</v>
      </c>
      <c r="AF478">
        <v>0.89</v>
      </c>
      <c r="AG478">
        <v>1.2509999999999999</v>
      </c>
      <c r="AH478">
        <v>1</v>
      </c>
      <c r="AI478">
        <v>0.85899999999999999</v>
      </c>
      <c r="AJ478">
        <v>1</v>
      </c>
    </row>
    <row r="479" spans="1:36">
      <c r="A479">
        <v>1</v>
      </c>
      <c r="B479" t="s">
        <v>457</v>
      </c>
      <c r="C479" t="s">
        <v>458</v>
      </c>
      <c r="D479" t="s">
        <v>459</v>
      </c>
      <c r="E479" t="s">
        <v>460</v>
      </c>
      <c r="F479" t="s">
        <v>242</v>
      </c>
      <c r="G479" t="s">
        <v>243</v>
      </c>
      <c r="H479">
        <v>100016739</v>
      </c>
      <c r="I479" t="s">
        <v>461</v>
      </c>
      <c r="J479" t="s">
        <v>245</v>
      </c>
      <c r="K479" t="s">
        <v>246</v>
      </c>
      <c r="L479">
        <v>700</v>
      </c>
      <c r="M479">
        <v>700</v>
      </c>
      <c r="N479">
        <v>11</v>
      </c>
      <c r="O479">
        <v>30</v>
      </c>
      <c r="P479">
        <v>1000</v>
      </c>
      <c r="Q479" t="s">
        <v>137</v>
      </c>
      <c r="R479" t="s">
        <v>137</v>
      </c>
      <c r="S479">
        <v>19.135999999999999</v>
      </c>
      <c r="T479">
        <v>9.75</v>
      </c>
      <c r="U479">
        <v>10</v>
      </c>
      <c r="V479">
        <v>2.214</v>
      </c>
      <c r="W479">
        <v>21.35</v>
      </c>
      <c r="X479">
        <v>524</v>
      </c>
      <c r="Y479">
        <v>1017</v>
      </c>
      <c r="Z479">
        <v>0.876</v>
      </c>
      <c r="AA479">
        <v>0.876</v>
      </c>
      <c r="AB479">
        <v>1.17</v>
      </c>
      <c r="AC479">
        <v>1</v>
      </c>
      <c r="AD479">
        <v>0.85099999999999998</v>
      </c>
      <c r="AE479">
        <v>0.878</v>
      </c>
      <c r="AF479">
        <v>0.878</v>
      </c>
      <c r="AG479">
        <v>1.1719999999999999</v>
      </c>
      <c r="AH479">
        <v>1</v>
      </c>
      <c r="AI479">
        <v>0.85299999999999998</v>
      </c>
      <c r="AJ479">
        <v>1</v>
      </c>
    </row>
    <row r="480" spans="1:36">
      <c r="A480">
        <v>1</v>
      </c>
      <c r="B480" t="s">
        <v>462</v>
      </c>
      <c r="C480" t="s">
        <v>463</v>
      </c>
      <c r="D480" t="s">
        <v>464</v>
      </c>
      <c r="E480" t="s">
        <v>465</v>
      </c>
      <c r="F480" t="s">
        <v>242</v>
      </c>
      <c r="G480" t="s">
        <v>243</v>
      </c>
      <c r="H480">
        <v>100016740</v>
      </c>
      <c r="I480" t="s">
        <v>466</v>
      </c>
      <c r="J480" t="s">
        <v>245</v>
      </c>
      <c r="K480" t="s">
        <v>246</v>
      </c>
      <c r="L480">
        <v>700</v>
      </c>
      <c r="M480">
        <v>700</v>
      </c>
      <c r="N480">
        <v>11</v>
      </c>
      <c r="O480">
        <v>33</v>
      </c>
      <c r="P480">
        <v>1100</v>
      </c>
      <c r="Q480" t="s">
        <v>137</v>
      </c>
      <c r="R480" t="s">
        <v>137</v>
      </c>
      <c r="S480">
        <v>20.908000000000001</v>
      </c>
      <c r="T480">
        <v>11.25</v>
      </c>
      <c r="U480">
        <v>10</v>
      </c>
      <c r="V480">
        <v>2.4489999999999998</v>
      </c>
      <c r="W480">
        <v>23.356999999999999</v>
      </c>
      <c r="X480">
        <v>576</v>
      </c>
      <c r="Y480">
        <v>1119</v>
      </c>
      <c r="Z480">
        <v>0.95799999999999996</v>
      </c>
      <c r="AA480">
        <v>0.95799999999999996</v>
      </c>
      <c r="AB480">
        <v>1.294</v>
      </c>
      <c r="AC480">
        <v>1</v>
      </c>
      <c r="AD480">
        <v>0.93</v>
      </c>
      <c r="AE480">
        <v>0.873</v>
      </c>
      <c r="AF480">
        <v>0.873</v>
      </c>
      <c r="AG480">
        <v>1.1779999999999999</v>
      </c>
      <c r="AH480">
        <v>1</v>
      </c>
      <c r="AI480">
        <v>0.84699999999999998</v>
      </c>
      <c r="AJ480">
        <v>1</v>
      </c>
    </row>
    <row r="481" spans="1:36">
      <c r="A481">
        <v>1</v>
      </c>
      <c r="B481" t="s">
        <v>467</v>
      </c>
      <c r="C481" t="s">
        <v>468</v>
      </c>
      <c r="D481" t="s">
        <v>469</v>
      </c>
      <c r="E481" t="s">
        <v>470</v>
      </c>
      <c r="F481" t="s">
        <v>242</v>
      </c>
      <c r="G481" t="s">
        <v>243</v>
      </c>
      <c r="H481">
        <v>100016741</v>
      </c>
      <c r="I481" t="s">
        <v>471</v>
      </c>
      <c r="J481" t="s">
        <v>245</v>
      </c>
      <c r="K481" t="s">
        <v>246</v>
      </c>
      <c r="L481">
        <v>700</v>
      </c>
      <c r="M481">
        <v>700</v>
      </c>
      <c r="N481">
        <v>11</v>
      </c>
      <c r="O481">
        <v>36</v>
      </c>
      <c r="P481">
        <v>1200</v>
      </c>
      <c r="Q481" t="s">
        <v>137</v>
      </c>
      <c r="R481" t="s">
        <v>137</v>
      </c>
      <c r="S481">
        <v>22.678999999999998</v>
      </c>
      <c r="T481">
        <v>11.25</v>
      </c>
      <c r="U481">
        <v>10</v>
      </c>
      <c r="V481">
        <v>2.5339999999999998</v>
      </c>
      <c r="W481">
        <v>25.213000000000001</v>
      </c>
      <c r="X481">
        <v>629</v>
      </c>
      <c r="Y481">
        <v>1221</v>
      </c>
      <c r="Z481">
        <v>1.0349999999999999</v>
      </c>
      <c r="AA481">
        <v>1.0349999999999999</v>
      </c>
      <c r="AB481">
        <v>1.339</v>
      </c>
      <c r="AC481">
        <v>1</v>
      </c>
      <c r="AD481">
        <v>1.0089999999999999</v>
      </c>
      <c r="AE481">
        <v>0.86399999999999999</v>
      </c>
      <c r="AF481">
        <v>0.86399999999999999</v>
      </c>
      <c r="AG481">
        <v>1.117</v>
      </c>
      <c r="AH481">
        <v>1</v>
      </c>
      <c r="AI481">
        <v>0.84199999999999997</v>
      </c>
      <c r="AJ481">
        <v>1</v>
      </c>
    </row>
    <row r="482" spans="1:36">
      <c r="A482">
        <v>1</v>
      </c>
      <c r="B482" t="s">
        <v>472</v>
      </c>
      <c r="C482" t="s">
        <v>473</v>
      </c>
      <c r="D482" t="s">
        <v>474</v>
      </c>
      <c r="E482" t="s">
        <v>475</v>
      </c>
      <c r="F482" t="s">
        <v>242</v>
      </c>
      <c r="G482" t="s">
        <v>243</v>
      </c>
      <c r="H482">
        <v>100016742</v>
      </c>
      <c r="I482" t="s">
        <v>476</v>
      </c>
      <c r="J482" t="s">
        <v>245</v>
      </c>
      <c r="K482" t="s">
        <v>246</v>
      </c>
      <c r="L482">
        <v>700</v>
      </c>
      <c r="M482">
        <v>700</v>
      </c>
      <c r="N482">
        <v>11</v>
      </c>
      <c r="O482">
        <v>39</v>
      </c>
      <c r="P482">
        <v>1300</v>
      </c>
      <c r="Q482" t="s">
        <v>137</v>
      </c>
      <c r="R482" t="s">
        <v>137</v>
      </c>
      <c r="S482">
        <v>24.451000000000001</v>
      </c>
      <c r="T482">
        <v>12.75</v>
      </c>
      <c r="U482">
        <v>10</v>
      </c>
      <c r="V482">
        <v>2.7690000000000001</v>
      </c>
      <c r="W482">
        <v>27.22</v>
      </c>
      <c r="X482">
        <v>681</v>
      </c>
      <c r="Y482">
        <v>1322</v>
      </c>
      <c r="Z482">
        <v>1.117</v>
      </c>
      <c r="AA482">
        <v>1.117</v>
      </c>
      <c r="AB482">
        <v>1.4630000000000001</v>
      </c>
      <c r="AC482">
        <v>1</v>
      </c>
      <c r="AD482">
        <v>1.0880000000000001</v>
      </c>
      <c r="AE482">
        <v>0.86099999999999999</v>
      </c>
      <c r="AF482">
        <v>0.86099999999999999</v>
      </c>
      <c r="AG482">
        <v>1.1279999999999999</v>
      </c>
      <c r="AH482">
        <v>1</v>
      </c>
      <c r="AI482">
        <v>0.83899999999999997</v>
      </c>
      <c r="AJ482">
        <v>1</v>
      </c>
    </row>
    <row r="483" spans="1:36">
      <c r="A483">
        <v>1</v>
      </c>
      <c r="B483" t="s">
        <v>477</v>
      </c>
      <c r="C483" t="s">
        <v>478</v>
      </c>
      <c r="D483" t="s">
        <v>479</v>
      </c>
      <c r="E483" t="s">
        <v>480</v>
      </c>
      <c r="F483" t="s">
        <v>242</v>
      </c>
      <c r="G483" t="s">
        <v>243</v>
      </c>
      <c r="H483">
        <v>100016743</v>
      </c>
      <c r="I483" t="s">
        <v>481</v>
      </c>
      <c r="J483" t="s">
        <v>245</v>
      </c>
      <c r="K483" t="s">
        <v>246</v>
      </c>
      <c r="L483">
        <v>700</v>
      </c>
      <c r="M483">
        <v>700</v>
      </c>
      <c r="N483">
        <v>11</v>
      </c>
      <c r="O483">
        <v>42</v>
      </c>
      <c r="P483">
        <v>1400</v>
      </c>
      <c r="Q483" t="s">
        <v>137</v>
      </c>
      <c r="R483" t="s">
        <v>137</v>
      </c>
      <c r="S483">
        <v>26.222999999999999</v>
      </c>
      <c r="T483">
        <v>12.75</v>
      </c>
      <c r="U483">
        <v>10</v>
      </c>
      <c r="V483">
        <v>2.8540000000000001</v>
      </c>
      <c r="W483">
        <v>29.077000000000002</v>
      </c>
      <c r="X483">
        <v>733</v>
      </c>
      <c r="Y483">
        <v>1424</v>
      </c>
      <c r="Z483">
        <v>1.1930000000000001</v>
      </c>
      <c r="AA483">
        <v>1.1930000000000001</v>
      </c>
      <c r="AB483">
        <v>1.508</v>
      </c>
      <c r="AC483">
        <v>1</v>
      </c>
      <c r="AD483">
        <v>1.167</v>
      </c>
      <c r="AE483">
        <v>0.85399999999999998</v>
      </c>
      <c r="AF483">
        <v>0.85399999999999998</v>
      </c>
      <c r="AG483">
        <v>1.079</v>
      </c>
      <c r="AH483">
        <v>1</v>
      </c>
      <c r="AI483">
        <v>0.83499999999999996</v>
      </c>
      <c r="AJ483">
        <v>1</v>
      </c>
    </row>
    <row r="484" spans="1:36">
      <c r="A484">
        <v>1</v>
      </c>
      <c r="B484" t="s">
        <v>482</v>
      </c>
      <c r="C484" t="s">
        <v>483</v>
      </c>
      <c r="D484" t="s">
        <v>484</v>
      </c>
      <c r="E484" t="s">
        <v>485</v>
      </c>
      <c r="F484" t="s">
        <v>242</v>
      </c>
      <c r="G484" t="s">
        <v>243</v>
      </c>
      <c r="H484">
        <v>100016744</v>
      </c>
      <c r="I484" t="s">
        <v>486</v>
      </c>
      <c r="J484" t="s">
        <v>245</v>
      </c>
      <c r="K484" t="s">
        <v>246</v>
      </c>
      <c r="L484">
        <v>700</v>
      </c>
      <c r="M484">
        <v>700</v>
      </c>
      <c r="N484">
        <v>11</v>
      </c>
      <c r="O484">
        <v>45</v>
      </c>
      <c r="P484">
        <v>1500</v>
      </c>
      <c r="Q484" t="s">
        <v>137</v>
      </c>
      <c r="R484" t="s">
        <v>137</v>
      </c>
      <c r="S484">
        <v>27.994</v>
      </c>
      <c r="T484">
        <v>12.75</v>
      </c>
      <c r="U484">
        <v>10</v>
      </c>
      <c r="V484">
        <v>2.9390000000000001</v>
      </c>
      <c r="W484">
        <v>30.933</v>
      </c>
      <c r="X484">
        <v>786</v>
      </c>
      <c r="Y484">
        <v>1526</v>
      </c>
      <c r="Z484">
        <v>1.2689999999999999</v>
      </c>
      <c r="AA484">
        <v>1.2689999999999999</v>
      </c>
      <c r="AB484">
        <v>1.5529999999999999</v>
      </c>
      <c r="AC484">
        <v>1</v>
      </c>
      <c r="AD484">
        <v>1.246</v>
      </c>
      <c r="AE484">
        <v>0.84799999999999998</v>
      </c>
      <c r="AF484">
        <v>0.84799999999999998</v>
      </c>
      <c r="AG484">
        <v>1.0369999999999999</v>
      </c>
      <c r="AH484">
        <v>1</v>
      </c>
      <c r="AI484">
        <v>0.83199999999999996</v>
      </c>
      <c r="AJ484">
        <v>1</v>
      </c>
    </row>
    <row r="485" spans="1:36">
      <c r="A485">
        <v>1</v>
      </c>
      <c r="B485" t="s">
        <v>487</v>
      </c>
      <c r="C485" t="s">
        <v>488</v>
      </c>
      <c r="D485" t="s">
        <v>489</v>
      </c>
      <c r="E485" t="s">
        <v>490</v>
      </c>
      <c r="F485" t="s">
        <v>242</v>
      </c>
      <c r="G485" t="s">
        <v>243</v>
      </c>
      <c r="H485">
        <v>100016745</v>
      </c>
      <c r="I485" t="s">
        <v>491</v>
      </c>
      <c r="J485" t="s">
        <v>245</v>
      </c>
      <c r="K485" t="s">
        <v>246</v>
      </c>
      <c r="L485">
        <v>700</v>
      </c>
      <c r="M485">
        <v>700</v>
      </c>
      <c r="N485">
        <v>11</v>
      </c>
      <c r="O485">
        <v>51</v>
      </c>
      <c r="P485">
        <v>1700</v>
      </c>
      <c r="Q485" t="s">
        <v>137</v>
      </c>
      <c r="R485" t="s">
        <v>137</v>
      </c>
      <c r="S485">
        <v>31.536999999999999</v>
      </c>
      <c r="T485">
        <v>14.25</v>
      </c>
      <c r="U485">
        <v>10</v>
      </c>
      <c r="V485">
        <v>3.2589999999999999</v>
      </c>
      <c r="W485">
        <v>34.796999999999997</v>
      </c>
      <c r="X485">
        <v>890</v>
      </c>
      <c r="Y485">
        <v>1729</v>
      </c>
      <c r="Z485">
        <v>1.4279999999999999</v>
      </c>
      <c r="AA485">
        <v>1.4279999999999999</v>
      </c>
      <c r="AB485">
        <v>1.722</v>
      </c>
      <c r="AC485">
        <v>1</v>
      </c>
      <c r="AD485">
        <v>1.403</v>
      </c>
      <c r="AE485">
        <v>0.84199999999999997</v>
      </c>
      <c r="AF485">
        <v>0.84199999999999997</v>
      </c>
      <c r="AG485">
        <v>1.0149999999999999</v>
      </c>
      <c r="AH485">
        <v>1</v>
      </c>
      <c r="AI485">
        <v>0.82699999999999996</v>
      </c>
      <c r="AJ485">
        <v>1</v>
      </c>
    </row>
    <row r="486" spans="1:36">
      <c r="A486">
        <v>1</v>
      </c>
      <c r="B486" t="s">
        <v>492</v>
      </c>
      <c r="C486" t="s">
        <v>493</v>
      </c>
      <c r="D486" t="s">
        <v>494</v>
      </c>
      <c r="E486" t="s">
        <v>495</v>
      </c>
      <c r="F486" t="s">
        <v>242</v>
      </c>
      <c r="G486" t="s">
        <v>243</v>
      </c>
      <c r="H486">
        <v>100016746</v>
      </c>
      <c r="I486" t="s">
        <v>496</v>
      </c>
      <c r="J486" t="s">
        <v>245</v>
      </c>
      <c r="K486" t="s">
        <v>246</v>
      </c>
      <c r="L486">
        <v>700</v>
      </c>
      <c r="M486">
        <v>700</v>
      </c>
      <c r="N486">
        <v>11</v>
      </c>
      <c r="O486">
        <v>57</v>
      </c>
      <c r="P486">
        <v>1900</v>
      </c>
      <c r="Q486" t="s">
        <v>137</v>
      </c>
      <c r="R486" t="s">
        <v>137</v>
      </c>
      <c r="S486">
        <v>35.081000000000003</v>
      </c>
      <c r="T486">
        <v>15</v>
      </c>
      <c r="U486">
        <v>10</v>
      </c>
      <c r="V486">
        <v>3.5049999999999999</v>
      </c>
      <c r="W486">
        <v>38.585000000000001</v>
      </c>
      <c r="X486">
        <v>995</v>
      </c>
      <c r="Y486">
        <v>1932</v>
      </c>
      <c r="Z486">
        <v>1.583</v>
      </c>
      <c r="AA486">
        <v>1.583</v>
      </c>
      <c r="AB486">
        <v>1.8520000000000001</v>
      </c>
      <c r="AC486">
        <v>1</v>
      </c>
      <c r="AD486">
        <v>1.5609999999999999</v>
      </c>
      <c r="AE486">
        <v>0.83499999999999996</v>
      </c>
      <c r="AF486">
        <v>0.83499999999999996</v>
      </c>
      <c r="AG486">
        <v>0.97699999999999998</v>
      </c>
      <c r="AH486">
        <v>1</v>
      </c>
      <c r="AI486">
        <v>0.82299999999999995</v>
      </c>
      <c r="AJ486">
        <v>1</v>
      </c>
    </row>
    <row r="487" spans="1:36">
      <c r="A487">
        <v>1</v>
      </c>
      <c r="B487" t="s">
        <v>497</v>
      </c>
      <c r="C487" t="s">
        <v>498</v>
      </c>
      <c r="D487" t="s">
        <v>499</v>
      </c>
      <c r="E487" t="s">
        <v>500</v>
      </c>
      <c r="F487" t="s">
        <v>242</v>
      </c>
      <c r="G487" t="s">
        <v>243</v>
      </c>
      <c r="H487">
        <v>100016747</v>
      </c>
      <c r="I487" t="s">
        <v>501</v>
      </c>
      <c r="J487" t="s">
        <v>245</v>
      </c>
      <c r="K487" t="s">
        <v>246</v>
      </c>
      <c r="L487">
        <v>900</v>
      </c>
      <c r="M487">
        <v>900</v>
      </c>
      <c r="N487">
        <v>11</v>
      </c>
      <c r="O487">
        <v>12</v>
      </c>
      <c r="P487">
        <v>400</v>
      </c>
      <c r="Q487" t="s">
        <v>137</v>
      </c>
      <c r="R487" t="s">
        <v>137</v>
      </c>
      <c r="S487">
        <v>10.664</v>
      </c>
      <c r="T487">
        <v>9.75</v>
      </c>
      <c r="U487">
        <v>10</v>
      </c>
      <c r="V487">
        <v>1.8220000000000001</v>
      </c>
      <c r="W487">
        <v>12.486000000000001</v>
      </c>
      <c r="X487">
        <v>260</v>
      </c>
      <c r="Y487">
        <v>504</v>
      </c>
      <c r="Z487">
        <v>0.51200000000000001</v>
      </c>
      <c r="AA487">
        <v>0.51200000000000001</v>
      </c>
      <c r="AB487">
        <v>0.96299999999999997</v>
      </c>
      <c r="AC487">
        <v>1</v>
      </c>
      <c r="AD487">
        <v>0.47399999999999998</v>
      </c>
      <c r="AE487">
        <v>1.036</v>
      </c>
      <c r="AF487">
        <v>1.036</v>
      </c>
      <c r="AG487">
        <v>1.9470000000000001</v>
      </c>
      <c r="AH487">
        <v>1</v>
      </c>
      <c r="AI487">
        <v>0.95899999999999996</v>
      </c>
      <c r="AJ487">
        <v>1</v>
      </c>
    </row>
    <row r="488" spans="1:36">
      <c r="A488">
        <v>1</v>
      </c>
      <c r="B488" t="s">
        <v>502</v>
      </c>
      <c r="C488" t="s">
        <v>503</v>
      </c>
      <c r="D488" t="s">
        <v>504</v>
      </c>
      <c r="E488" t="s">
        <v>505</v>
      </c>
      <c r="F488" t="s">
        <v>242</v>
      </c>
      <c r="G488" t="s">
        <v>243</v>
      </c>
      <c r="H488">
        <v>100016748</v>
      </c>
      <c r="I488" t="s">
        <v>506</v>
      </c>
      <c r="J488" t="s">
        <v>245</v>
      </c>
      <c r="K488" t="s">
        <v>246</v>
      </c>
      <c r="L488">
        <v>900</v>
      </c>
      <c r="M488">
        <v>900</v>
      </c>
      <c r="N488">
        <v>11</v>
      </c>
      <c r="O488">
        <v>15</v>
      </c>
      <c r="P488">
        <v>500</v>
      </c>
      <c r="Q488" t="s">
        <v>137</v>
      </c>
      <c r="R488" t="s">
        <v>137</v>
      </c>
      <c r="S488">
        <v>12.944000000000001</v>
      </c>
      <c r="T488">
        <v>11.25</v>
      </c>
      <c r="U488">
        <v>10</v>
      </c>
      <c r="V488">
        <v>2.0790000000000002</v>
      </c>
      <c r="W488">
        <v>15.023</v>
      </c>
      <c r="X488">
        <v>325</v>
      </c>
      <c r="Y488">
        <v>630</v>
      </c>
      <c r="Z488">
        <v>0.61599999999999999</v>
      </c>
      <c r="AA488">
        <v>0.61599999999999999</v>
      </c>
      <c r="AB488">
        <v>1.0980000000000001</v>
      </c>
      <c r="AC488">
        <v>1</v>
      </c>
      <c r="AD488">
        <v>0.57599999999999996</v>
      </c>
      <c r="AE488">
        <v>0.997</v>
      </c>
      <c r="AF488">
        <v>0.997</v>
      </c>
      <c r="AG488">
        <v>1.776</v>
      </c>
      <c r="AH488">
        <v>1</v>
      </c>
      <c r="AI488">
        <v>0.93200000000000005</v>
      </c>
      <c r="AJ488">
        <v>1</v>
      </c>
    </row>
    <row r="489" spans="1:36">
      <c r="A489">
        <v>1</v>
      </c>
      <c r="B489" t="s">
        <v>507</v>
      </c>
      <c r="C489" t="s">
        <v>508</v>
      </c>
      <c r="D489" t="s">
        <v>509</v>
      </c>
      <c r="E489" t="s">
        <v>510</v>
      </c>
      <c r="F489" t="s">
        <v>242</v>
      </c>
      <c r="G489" t="s">
        <v>243</v>
      </c>
      <c r="H489">
        <v>100016749</v>
      </c>
      <c r="I489" t="s">
        <v>511</v>
      </c>
      <c r="J489" t="s">
        <v>245</v>
      </c>
      <c r="K489" t="s">
        <v>246</v>
      </c>
      <c r="L489">
        <v>900</v>
      </c>
      <c r="M489">
        <v>900</v>
      </c>
      <c r="N489">
        <v>11</v>
      </c>
      <c r="O489">
        <v>18</v>
      </c>
      <c r="P489">
        <v>600</v>
      </c>
      <c r="Q489" t="s">
        <v>137</v>
      </c>
      <c r="R489" t="s">
        <v>137</v>
      </c>
      <c r="S489">
        <v>15.225</v>
      </c>
      <c r="T489">
        <v>12.75</v>
      </c>
      <c r="U489">
        <v>10</v>
      </c>
      <c r="V489">
        <v>2.335</v>
      </c>
      <c r="W489">
        <v>17.559000000000001</v>
      </c>
      <c r="X489">
        <v>390</v>
      </c>
      <c r="Y489">
        <v>756</v>
      </c>
      <c r="Z489">
        <v>0.72099999999999997</v>
      </c>
      <c r="AA489">
        <v>0.72099999999999997</v>
      </c>
      <c r="AB489">
        <v>1.234</v>
      </c>
      <c r="AC489">
        <v>1</v>
      </c>
      <c r="AD489">
        <v>0.67700000000000005</v>
      </c>
      <c r="AE489">
        <v>0.97099999999999997</v>
      </c>
      <c r="AF489">
        <v>0.97099999999999997</v>
      </c>
      <c r="AG489">
        <v>1.663</v>
      </c>
      <c r="AH489">
        <v>1</v>
      </c>
      <c r="AI489">
        <v>0.91300000000000003</v>
      </c>
      <c r="AJ489">
        <v>1</v>
      </c>
    </row>
    <row r="490" spans="1:36">
      <c r="A490">
        <v>1</v>
      </c>
      <c r="B490" t="s">
        <v>512</v>
      </c>
      <c r="C490" t="s">
        <v>513</v>
      </c>
      <c r="D490" t="s">
        <v>514</v>
      </c>
      <c r="E490" t="s">
        <v>515</v>
      </c>
      <c r="F490" t="s">
        <v>242</v>
      </c>
      <c r="G490" t="s">
        <v>243</v>
      </c>
      <c r="H490">
        <v>100016750</v>
      </c>
      <c r="I490" t="s">
        <v>516</v>
      </c>
      <c r="J490" t="s">
        <v>245</v>
      </c>
      <c r="K490" t="s">
        <v>246</v>
      </c>
      <c r="L490">
        <v>900</v>
      </c>
      <c r="M490">
        <v>900</v>
      </c>
      <c r="N490">
        <v>11</v>
      </c>
      <c r="O490">
        <v>21</v>
      </c>
      <c r="P490">
        <v>700</v>
      </c>
      <c r="Q490" t="s">
        <v>137</v>
      </c>
      <c r="R490" t="s">
        <v>137</v>
      </c>
      <c r="S490">
        <v>17.504999999999999</v>
      </c>
      <c r="T490">
        <v>9</v>
      </c>
      <c r="U490">
        <v>10</v>
      </c>
      <c r="V490">
        <v>2.0659999999999998</v>
      </c>
      <c r="W490">
        <v>19.571000000000002</v>
      </c>
      <c r="X490">
        <v>455</v>
      </c>
      <c r="Y490">
        <v>882</v>
      </c>
      <c r="Z490">
        <v>0.80300000000000005</v>
      </c>
      <c r="AA490">
        <v>0.80300000000000005</v>
      </c>
      <c r="AB490">
        <v>1.0920000000000001</v>
      </c>
      <c r="AC490">
        <v>1</v>
      </c>
      <c r="AD490">
        <v>0.77900000000000003</v>
      </c>
      <c r="AE490">
        <v>0.92800000000000005</v>
      </c>
      <c r="AF490">
        <v>0.92800000000000005</v>
      </c>
      <c r="AG490">
        <v>1.2609999999999999</v>
      </c>
      <c r="AH490">
        <v>1</v>
      </c>
      <c r="AI490">
        <v>0.9</v>
      </c>
      <c r="AJ490">
        <v>1</v>
      </c>
    </row>
    <row r="491" spans="1:36">
      <c r="A491">
        <v>1</v>
      </c>
      <c r="B491" t="s">
        <v>517</v>
      </c>
      <c r="C491" t="s">
        <v>518</v>
      </c>
      <c r="D491" t="s">
        <v>519</v>
      </c>
      <c r="E491" t="s">
        <v>520</v>
      </c>
      <c r="F491" t="s">
        <v>242</v>
      </c>
      <c r="G491" t="s">
        <v>243</v>
      </c>
      <c r="H491">
        <v>100016751</v>
      </c>
      <c r="I491" t="s">
        <v>521</v>
      </c>
      <c r="J491" t="s">
        <v>245</v>
      </c>
      <c r="K491" t="s">
        <v>246</v>
      </c>
      <c r="L491">
        <v>900</v>
      </c>
      <c r="M491">
        <v>900</v>
      </c>
      <c r="N491">
        <v>11</v>
      </c>
      <c r="O491">
        <v>24</v>
      </c>
      <c r="P491">
        <v>800</v>
      </c>
      <c r="Q491" t="s">
        <v>137</v>
      </c>
      <c r="R491" t="s">
        <v>137</v>
      </c>
      <c r="S491">
        <v>19.866</v>
      </c>
      <c r="T491">
        <v>9.75</v>
      </c>
      <c r="U491">
        <v>10</v>
      </c>
      <c r="V491">
        <v>2.2469999999999999</v>
      </c>
      <c r="W491">
        <v>22.113</v>
      </c>
      <c r="X491">
        <v>519</v>
      </c>
      <c r="Y491">
        <v>1008</v>
      </c>
      <c r="Z491">
        <v>0.90700000000000003</v>
      </c>
      <c r="AA491">
        <v>0.90700000000000003</v>
      </c>
      <c r="AB491">
        <v>1.1870000000000001</v>
      </c>
      <c r="AC491">
        <v>1</v>
      </c>
      <c r="AD491">
        <v>0.88400000000000001</v>
      </c>
      <c r="AE491">
        <v>0.91700000000000004</v>
      </c>
      <c r="AF491">
        <v>0.91700000000000004</v>
      </c>
      <c r="AG491">
        <v>1.2</v>
      </c>
      <c r="AH491">
        <v>1</v>
      </c>
      <c r="AI491">
        <v>0.89400000000000002</v>
      </c>
      <c r="AJ491">
        <v>1</v>
      </c>
    </row>
    <row r="492" spans="1:36">
      <c r="A492">
        <v>1</v>
      </c>
      <c r="B492" t="s">
        <v>522</v>
      </c>
      <c r="C492" t="s">
        <v>523</v>
      </c>
      <c r="D492" t="s">
        <v>524</v>
      </c>
      <c r="E492" t="s">
        <v>525</v>
      </c>
      <c r="F492" t="s">
        <v>242</v>
      </c>
      <c r="G492" t="s">
        <v>243</v>
      </c>
      <c r="H492">
        <v>100016752</v>
      </c>
      <c r="I492" t="s">
        <v>526</v>
      </c>
      <c r="J492" t="s">
        <v>245</v>
      </c>
      <c r="K492" t="s">
        <v>246</v>
      </c>
      <c r="L492">
        <v>900</v>
      </c>
      <c r="M492">
        <v>900</v>
      </c>
      <c r="N492">
        <v>11</v>
      </c>
      <c r="O492">
        <v>27</v>
      </c>
      <c r="P492">
        <v>900</v>
      </c>
      <c r="Q492" t="s">
        <v>137</v>
      </c>
      <c r="R492" t="s">
        <v>137</v>
      </c>
      <c r="S492">
        <v>22.146000000000001</v>
      </c>
      <c r="T492">
        <v>11.25</v>
      </c>
      <c r="U492">
        <v>10</v>
      </c>
      <c r="V492">
        <v>2.5030000000000001</v>
      </c>
      <c r="W492">
        <v>24.649000000000001</v>
      </c>
      <c r="X492">
        <v>584</v>
      </c>
      <c r="Y492">
        <v>1134</v>
      </c>
      <c r="Z492">
        <v>1.012</v>
      </c>
      <c r="AA492">
        <v>1.012</v>
      </c>
      <c r="AB492">
        <v>1.323</v>
      </c>
      <c r="AC492">
        <v>1</v>
      </c>
      <c r="AD492">
        <v>0.98499999999999999</v>
      </c>
      <c r="AE492">
        <v>0.90900000000000003</v>
      </c>
      <c r="AF492">
        <v>0.90900000000000003</v>
      </c>
      <c r="AG492">
        <v>1.1890000000000001</v>
      </c>
      <c r="AH492">
        <v>1</v>
      </c>
      <c r="AI492">
        <v>0.88500000000000001</v>
      </c>
      <c r="AJ492">
        <v>1</v>
      </c>
    </row>
    <row r="493" spans="1:36">
      <c r="A493">
        <v>1</v>
      </c>
      <c r="B493" t="s">
        <v>527</v>
      </c>
      <c r="C493" t="s">
        <v>528</v>
      </c>
      <c r="D493" t="s">
        <v>529</v>
      </c>
      <c r="E493" t="s">
        <v>530</v>
      </c>
      <c r="F493" t="s">
        <v>242</v>
      </c>
      <c r="G493" t="s">
        <v>243</v>
      </c>
      <c r="H493">
        <v>100016753</v>
      </c>
      <c r="I493" t="s">
        <v>531</v>
      </c>
      <c r="J493" t="s">
        <v>245</v>
      </c>
      <c r="K493" t="s">
        <v>246</v>
      </c>
      <c r="L493">
        <v>900</v>
      </c>
      <c r="M493">
        <v>900</v>
      </c>
      <c r="N493">
        <v>11</v>
      </c>
      <c r="O493">
        <v>30</v>
      </c>
      <c r="P493">
        <v>1000</v>
      </c>
      <c r="Q493" t="s">
        <v>137</v>
      </c>
      <c r="R493" t="s">
        <v>137</v>
      </c>
      <c r="S493">
        <v>24.427</v>
      </c>
      <c r="T493">
        <v>11.25</v>
      </c>
      <c r="U493">
        <v>10</v>
      </c>
      <c r="V493">
        <v>2.609</v>
      </c>
      <c r="W493">
        <v>27.036000000000001</v>
      </c>
      <c r="X493">
        <v>649</v>
      </c>
      <c r="Y493">
        <v>1260</v>
      </c>
      <c r="Z493">
        <v>1.109</v>
      </c>
      <c r="AA493">
        <v>1.109</v>
      </c>
      <c r="AB493">
        <v>1.379</v>
      </c>
      <c r="AC493">
        <v>1</v>
      </c>
      <c r="AD493">
        <v>1.087</v>
      </c>
      <c r="AE493">
        <v>0.89700000000000002</v>
      </c>
      <c r="AF493">
        <v>0.89700000000000002</v>
      </c>
      <c r="AG493">
        <v>1.115</v>
      </c>
      <c r="AH493">
        <v>1</v>
      </c>
      <c r="AI493">
        <v>0.879</v>
      </c>
      <c r="AJ493">
        <v>1</v>
      </c>
    </row>
    <row r="494" spans="1:36">
      <c r="A494">
        <v>1</v>
      </c>
      <c r="B494" t="s">
        <v>532</v>
      </c>
      <c r="C494" t="s">
        <v>533</v>
      </c>
      <c r="D494" t="s">
        <v>534</v>
      </c>
      <c r="E494" t="s">
        <v>535</v>
      </c>
      <c r="F494" t="s">
        <v>242</v>
      </c>
      <c r="G494" t="s">
        <v>243</v>
      </c>
      <c r="H494">
        <v>100016754</v>
      </c>
      <c r="I494" t="s">
        <v>536</v>
      </c>
      <c r="J494" t="s">
        <v>245</v>
      </c>
      <c r="K494" t="s">
        <v>246</v>
      </c>
      <c r="L494">
        <v>900</v>
      </c>
      <c r="M494">
        <v>900</v>
      </c>
      <c r="N494">
        <v>11</v>
      </c>
      <c r="O494">
        <v>33</v>
      </c>
      <c r="P494">
        <v>1100</v>
      </c>
      <c r="Q494" t="s">
        <v>137</v>
      </c>
      <c r="R494" t="s">
        <v>137</v>
      </c>
      <c r="S494">
        <v>26.707000000000001</v>
      </c>
      <c r="T494">
        <v>12.75</v>
      </c>
      <c r="U494">
        <v>10</v>
      </c>
      <c r="V494">
        <v>2.8650000000000002</v>
      </c>
      <c r="W494">
        <v>29.571999999999999</v>
      </c>
      <c r="X494">
        <v>714</v>
      </c>
      <c r="Y494">
        <v>1386</v>
      </c>
      <c r="Z494">
        <v>1.214</v>
      </c>
      <c r="AA494">
        <v>1.214</v>
      </c>
      <c r="AB494">
        <v>1.514</v>
      </c>
      <c r="AC494">
        <v>1</v>
      </c>
      <c r="AD494">
        <v>1.1879999999999999</v>
      </c>
      <c r="AE494">
        <v>0.89200000000000002</v>
      </c>
      <c r="AF494">
        <v>0.89200000000000002</v>
      </c>
      <c r="AG494">
        <v>1.113</v>
      </c>
      <c r="AH494">
        <v>1</v>
      </c>
      <c r="AI494">
        <v>0.874</v>
      </c>
      <c r="AJ494">
        <v>1</v>
      </c>
    </row>
    <row r="495" spans="1:36">
      <c r="A495">
        <v>1</v>
      </c>
      <c r="B495" t="s">
        <v>537</v>
      </c>
      <c r="C495" t="s">
        <v>538</v>
      </c>
      <c r="D495" t="s">
        <v>539</v>
      </c>
      <c r="E495" t="s">
        <v>540</v>
      </c>
      <c r="F495" t="s">
        <v>242</v>
      </c>
      <c r="G495" t="s">
        <v>243</v>
      </c>
      <c r="H495">
        <v>100016755</v>
      </c>
      <c r="I495" t="s">
        <v>541</v>
      </c>
      <c r="J495" t="s">
        <v>245</v>
      </c>
      <c r="K495" t="s">
        <v>246</v>
      </c>
      <c r="L495">
        <v>900</v>
      </c>
      <c r="M495">
        <v>900</v>
      </c>
      <c r="N495">
        <v>11</v>
      </c>
      <c r="O495">
        <v>36</v>
      </c>
      <c r="P495">
        <v>1200</v>
      </c>
      <c r="Q495" t="s">
        <v>137</v>
      </c>
      <c r="R495" t="s">
        <v>137</v>
      </c>
      <c r="S495">
        <v>28.988</v>
      </c>
      <c r="T495">
        <v>12.75</v>
      </c>
      <c r="U495">
        <v>10</v>
      </c>
      <c r="V495">
        <v>2.972</v>
      </c>
      <c r="W495">
        <v>31.959</v>
      </c>
      <c r="X495">
        <v>779</v>
      </c>
      <c r="Y495">
        <v>1512</v>
      </c>
      <c r="Z495">
        <v>1.3120000000000001</v>
      </c>
      <c r="AA495">
        <v>1.3120000000000001</v>
      </c>
      <c r="AB495">
        <v>1.57</v>
      </c>
      <c r="AC495">
        <v>1</v>
      </c>
      <c r="AD495">
        <v>1.29</v>
      </c>
      <c r="AE495">
        <v>0.88400000000000001</v>
      </c>
      <c r="AF495">
        <v>0.88400000000000001</v>
      </c>
      <c r="AG495">
        <v>1.0580000000000001</v>
      </c>
      <c r="AH495">
        <v>1</v>
      </c>
      <c r="AI495">
        <v>0.86899999999999999</v>
      </c>
      <c r="AJ495">
        <v>1</v>
      </c>
    </row>
    <row r="496" spans="1:36">
      <c r="A496">
        <v>1</v>
      </c>
      <c r="B496" t="s">
        <v>542</v>
      </c>
      <c r="C496" t="s">
        <v>543</v>
      </c>
      <c r="D496" t="s">
        <v>544</v>
      </c>
      <c r="E496" t="s">
        <v>545</v>
      </c>
      <c r="F496" t="s">
        <v>242</v>
      </c>
      <c r="G496" t="s">
        <v>243</v>
      </c>
      <c r="H496">
        <v>100016756</v>
      </c>
      <c r="I496" t="s">
        <v>546</v>
      </c>
      <c r="J496" t="s">
        <v>245</v>
      </c>
      <c r="K496" t="s">
        <v>246</v>
      </c>
      <c r="L496">
        <v>900</v>
      </c>
      <c r="M496">
        <v>900</v>
      </c>
      <c r="N496">
        <v>11</v>
      </c>
      <c r="O496">
        <v>39</v>
      </c>
      <c r="P496">
        <v>1300</v>
      </c>
      <c r="Q496" t="s">
        <v>137</v>
      </c>
      <c r="R496" t="s">
        <v>137</v>
      </c>
      <c r="S496">
        <v>31.268000000000001</v>
      </c>
      <c r="T496">
        <v>14.25</v>
      </c>
      <c r="U496">
        <v>10</v>
      </c>
      <c r="V496">
        <v>3.2280000000000002</v>
      </c>
      <c r="W496">
        <v>34.496000000000002</v>
      </c>
      <c r="X496">
        <v>844</v>
      </c>
      <c r="Y496">
        <v>1638</v>
      </c>
      <c r="Z496">
        <v>1.4159999999999999</v>
      </c>
      <c r="AA496">
        <v>1.4159999999999999</v>
      </c>
      <c r="AB496">
        <v>1.7050000000000001</v>
      </c>
      <c r="AC496">
        <v>1</v>
      </c>
      <c r="AD496">
        <v>1.391</v>
      </c>
      <c r="AE496">
        <v>0.88100000000000001</v>
      </c>
      <c r="AF496">
        <v>0.88100000000000001</v>
      </c>
      <c r="AG496">
        <v>1.0609999999999999</v>
      </c>
      <c r="AH496">
        <v>1</v>
      </c>
      <c r="AI496">
        <v>0.86499999999999999</v>
      </c>
      <c r="AJ496">
        <v>1</v>
      </c>
    </row>
    <row r="497" spans="1:36">
      <c r="A497">
        <v>1</v>
      </c>
      <c r="B497" t="s">
        <v>547</v>
      </c>
      <c r="C497" t="s">
        <v>548</v>
      </c>
      <c r="D497" t="s">
        <v>549</v>
      </c>
      <c r="E497" t="s">
        <v>550</v>
      </c>
      <c r="F497" t="s">
        <v>242</v>
      </c>
      <c r="G497" t="s">
        <v>243</v>
      </c>
      <c r="H497">
        <v>100016757</v>
      </c>
      <c r="I497" t="s">
        <v>551</v>
      </c>
      <c r="J497" t="s">
        <v>245</v>
      </c>
      <c r="K497" t="s">
        <v>246</v>
      </c>
      <c r="L497">
        <v>900</v>
      </c>
      <c r="M497">
        <v>900</v>
      </c>
      <c r="N497">
        <v>11</v>
      </c>
      <c r="O497">
        <v>42</v>
      </c>
      <c r="P497">
        <v>1400</v>
      </c>
      <c r="Q497" t="s">
        <v>137</v>
      </c>
      <c r="R497" t="s">
        <v>137</v>
      </c>
      <c r="S497">
        <v>33.548999999999999</v>
      </c>
      <c r="T497">
        <v>14.25</v>
      </c>
      <c r="U497">
        <v>10</v>
      </c>
      <c r="V497">
        <v>3.3340000000000001</v>
      </c>
      <c r="W497">
        <v>36.881999999999998</v>
      </c>
      <c r="X497">
        <v>909</v>
      </c>
      <c r="Y497">
        <v>1764</v>
      </c>
      <c r="Z497">
        <v>1.514</v>
      </c>
      <c r="AA497">
        <v>1.514</v>
      </c>
      <c r="AB497">
        <v>1.762</v>
      </c>
      <c r="AC497">
        <v>1</v>
      </c>
      <c r="AD497">
        <v>1.4930000000000001</v>
      </c>
      <c r="AE497">
        <v>0.874</v>
      </c>
      <c r="AF497">
        <v>0.874</v>
      </c>
      <c r="AG497">
        <v>1.018</v>
      </c>
      <c r="AH497">
        <v>1</v>
      </c>
      <c r="AI497">
        <v>0.86199999999999999</v>
      </c>
      <c r="AJ497">
        <v>1</v>
      </c>
    </row>
    <row r="498" spans="1:36">
      <c r="A498">
        <v>1</v>
      </c>
      <c r="B498" t="s">
        <v>552</v>
      </c>
      <c r="C498" t="s">
        <v>553</v>
      </c>
      <c r="D498" t="s">
        <v>554</v>
      </c>
      <c r="E498" t="s">
        <v>555</v>
      </c>
      <c r="F498" t="s">
        <v>242</v>
      </c>
      <c r="G498" t="s">
        <v>243</v>
      </c>
      <c r="H498">
        <v>100016758</v>
      </c>
      <c r="I498" t="s">
        <v>556</v>
      </c>
      <c r="J498" t="s">
        <v>245</v>
      </c>
      <c r="K498" t="s">
        <v>246</v>
      </c>
      <c r="L498">
        <v>900</v>
      </c>
      <c r="M498">
        <v>900</v>
      </c>
      <c r="N498">
        <v>11</v>
      </c>
      <c r="O498">
        <v>45</v>
      </c>
      <c r="P498">
        <v>1500</v>
      </c>
      <c r="Q498" t="s">
        <v>137</v>
      </c>
      <c r="R498" t="s">
        <v>137</v>
      </c>
      <c r="S498">
        <v>35.829000000000001</v>
      </c>
      <c r="T498">
        <v>14.25</v>
      </c>
      <c r="U498">
        <v>10</v>
      </c>
      <c r="V498">
        <v>3.44</v>
      </c>
      <c r="W498">
        <v>39.268999999999998</v>
      </c>
      <c r="X498">
        <v>973</v>
      </c>
      <c r="Y498">
        <v>1890</v>
      </c>
      <c r="Z498">
        <v>1.611</v>
      </c>
      <c r="AA498">
        <v>1.611</v>
      </c>
      <c r="AB498">
        <v>1.8180000000000001</v>
      </c>
      <c r="AC498">
        <v>1</v>
      </c>
      <c r="AD498">
        <v>1.5940000000000001</v>
      </c>
      <c r="AE498">
        <v>0.86899999999999999</v>
      </c>
      <c r="AF498">
        <v>0.86899999999999999</v>
      </c>
      <c r="AG498">
        <v>0.98</v>
      </c>
      <c r="AH498">
        <v>1</v>
      </c>
      <c r="AI498">
        <v>0.85899999999999999</v>
      </c>
      <c r="AJ498">
        <v>1</v>
      </c>
    </row>
    <row r="499" spans="1:36">
      <c r="A499">
        <v>1</v>
      </c>
      <c r="B499" t="s">
        <v>557</v>
      </c>
      <c r="C499" t="s">
        <v>558</v>
      </c>
      <c r="D499" t="s">
        <v>559</v>
      </c>
      <c r="E499" t="s">
        <v>560</v>
      </c>
      <c r="F499" t="s">
        <v>242</v>
      </c>
      <c r="G499" t="s">
        <v>243</v>
      </c>
      <c r="H499">
        <v>100016759</v>
      </c>
      <c r="I499" t="s">
        <v>561</v>
      </c>
      <c r="J499" t="s">
        <v>245</v>
      </c>
      <c r="K499" t="s">
        <v>246</v>
      </c>
      <c r="L499">
        <v>900</v>
      </c>
      <c r="M499">
        <v>900</v>
      </c>
      <c r="N499">
        <v>11</v>
      </c>
      <c r="O499">
        <v>51</v>
      </c>
      <c r="P499">
        <v>1700</v>
      </c>
      <c r="Q499" t="s">
        <v>137</v>
      </c>
      <c r="R499" t="s">
        <v>137</v>
      </c>
      <c r="S499">
        <v>40.39</v>
      </c>
      <c r="T499">
        <v>15</v>
      </c>
      <c r="U499">
        <v>10</v>
      </c>
      <c r="V499">
        <v>3.7269999999999999</v>
      </c>
      <c r="W499">
        <v>44.116999999999997</v>
      </c>
      <c r="X499">
        <v>1103</v>
      </c>
      <c r="Y499">
        <v>2142</v>
      </c>
      <c r="Z499">
        <v>1.81</v>
      </c>
      <c r="AA499">
        <v>1.81</v>
      </c>
      <c r="AB499">
        <v>1.9690000000000001</v>
      </c>
      <c r="AC499">
        <v>1</v>
      </c>
      <c r="AD499">
        <v>1.7969999999999999</v>
      </c>
      <c r="AE499">
        <v>0.86099999999999999</v>
      </c>
      <c r="AF499">
        <v>0.86099999999999999</v>
      </c>
      <c r="AG499">
        <v>0.93700000000000006</v>
      </c>
      <c r="AH499">
        <v>1</v>
      </c>
      <c r="AI499">
        <v>0.85499999999999998</v>
      </c>
      <c r="AJ499">
        <v>1</v>
      </c>
    </row>
    <row r="500" spans="1:36">
      <c r="A500">
        <v>1</v>
      </c>
      <c r="B500" t="s">
        <v>562</v>
      </c>
      <c r="C500" t="s">
        <v>563</v>
      </c>
      <c r="D500" t="s">
        <v>564</v>
      </c>
      <c r="E500" t="s">
        <v>565</v>
      </c>
      <c r="F500" t="s">
        <v>242</v>
      </c>
      <c r="G500" t="s">
        <v>243</v>
      </c>
      <c r="H500">
        <v>100016760</v>
      </c>
      <c r="I500" t="s">
        <v>566</v>
      </c>
      <c r="J500" t="s">
        <v>245</v>
      </c>
      <c r="K500" t="s">
        <v>246</v>
      </c>
      <c r="L500">
        <v>900</v>
      </c>
      <c r="M500">
        <v>900</v>
      </c>
      <c r="N500">
        <v>11</v>
      </c>
      <c r="O500">
        <v>57</v>
      </c>
      <c r="P500">
        <v>1900</v>
      </c>
      <c r="Q500" t="s">
        <v>137</v>
      </c>
      <c r="R500" t="s">
        <v>137</v>
      </c>
      <c r="S500">
        <v>44.951000000000001</v>
      </c>
      <c r="T500">
        <v>15.75</v>
      </c>
      <c r="U500">
        <v>10</v>
      </c>
      <c r="V500">
        <v>4.0149999999999997</v>
      </c>
      <c r="W500">
        <v>48.966000000000001</v>
      </c>
      <c r="X500">
        <v>1233</v>
      </c>
      <c r="Y500">
        <v>2394</v>
      </c>
      <c r="Z500">
        <v>2.0089999999999999</v>
      </c>
      <c r="AA500">
        <v>2.0089999999999999</v>
      </c>
      <c r="AB500">
        <v>2.121</v>
      </c>
      <c r="AC500">
        <v>1</v>
      </c>
      <c r="AD500">
        <v>2</v>
      </c>
      <c r="AE500">
        <v>0.85499999999999998</v>
      </c>
      <c r="AF500">
        <v>0.85499999999999998</v>
      </c>
      <c r="AG500">
        <v>0.90300000000000002</v>
      </c>
      <c r="AH500">
        <v>1</v>
      </c>
      <c r="AI500">
        <v>0.85099999999999998</v>
      </c>
      <c r="AJ500">
        <v>1</v>
      </c>
    </row>
    <row r="501" spans="1:36">
      <c r="A501">
        <v>1</v>
      </c>
      <c r="B501" t="s">
        <v>567</v>
      </c>
      <c r="C501" t="s">
        <v>568</v>
      </c>
      <c r="D501" t="s">
        <v>569</v>
      </c>
      <c r="E501" t="s">
        <v>570</v>
      </c>
      <c r="F501" t="s">
        <v>131</v>
      </c>
      <c r="G501" t="s">
        <v>571</v>
      </c>
      <c r="H501">
        <v>100016761</v>
      </c>
      <c r="I501" t="s">
        <v>572</v>
      </c>
      <c r="J501" t="s">
        <v>134</v>
      </c>
      <c r="K501" t="s">
        <v>573</v>
      </c>
      <c r="L501">
        <v>400</v>
      </c>
      <c r="M501">
        <v>400</v>
      </c>
      <c r="N501">
        <v>20</v>
      </c>
      <c r="O501">
        <v>12</v>
      </c>
      <c r="P501">
        <v>400</v>
      </c>
      <c r="Q501" t="s">
        <v>136</v>
      </c>
      <c r="R501" t="s">
        <v>137</v>
      </c>
      <c r="S501">
        <v>6.6479999999999997</v>
      </c>
      <c r="T501">
        <v>9.75</v>
      </c>
      <c r="U501">
        <v>40</v>
      </c>
      <c r="V501">
        <v>0.82</v>
      </c>
      <c r="W501">
        <v>7.468</v>
      </c>
      <c r="X501">
        <v>149</v>
      </c>
      <c r="Y501">
        <v>290</v>
      </c>
      <c r="Z501">
        <v>0.30599999999999999</v>
      </c>
      <c r="AA501">
        <v>0.30599999999999999</v>
      </c>
      <c r="AB501">
        <v>0.434</v>
      </c>
      <c r="AC501">
        <v>1</v>
      </c>
      <c r="AD501">
        <v>0.29599999999999999</v>
      </c>
      <c r="AE501">
        <v>1.077</v>
      </c>
      <c r="AF501">
        <v>1.077</v>
      </c>
      <c r="AG501">
        <v>1.5229999999999999</v>
      </c>
      <c r="AH501">
        <v>1</v>
      </c>
      <c r="AI501">
        <v>1.0389999999999999</v>
      </c>
      <c r="AJ501">
        <v>1</v>
      </c>
    </row>
    <row r="502" spans="1:36">
      <c r="A502">
        <v>1</v>
      </c>
      <c r="B502" t="s">
        <v>574</v>
      </c>
      <c r="C502" t="s">
        <v>575</v>
      </c>
      <c r="D502" t="s">
        <v>576</v>
      </c>
      <c r="E502" t="s">
        <v>577</v>
      </c>
      <c r="F502" t="s">
        <v>131</v>
      </c>
      <c r="G502" t="s">
        <v>571</v>
      </c>
      <c r="H502">
        <v>100016762</v>
      </c>
      <c r="I502" t="s">
        <v>578</v>
      </c>
      <c r="J502" t="s">
        <v>134</v>
      </c>
      <c r="K502" t="s">
        <v>573</v>
      </c>
      <c r="L502">
        <v>400</v>
      </c>
      <c r="M502">
        <v>400</v>
      </c>
      <c r="N502">
        <v>20</v>
      </c>
      <c r="O502">
        <v>15</v>
      </c>
      <c r="P502">
        <v>500</v>
      </c>
      <c r="Q502" t="s">
        <v>136</v>
      </c>
      <c r="R502" t="s">
        <v>137</v>
      </c>
      <c r="S502">
        <v>8.093</v>
      </c>
      <c r="T502">
        <v>11.25</v>
      </c>
      <c r="U502">
        <v>40</v>
      </c>
      <c r="V502">
        <v>0.91100000000000003</v>
      </c>
      <c r="W502">
        <v>9.0039999999999996</v>
      </c>
      <c r="X502">
        <v>187</v>
      </c>
      <c r="Y502">
        <v>362</v>
      </c>
      <c r="Z502">
        <v>0.37</v>
      </c>
      <c r="AA502">
        <v>0.37</v>
      </c>
      <c r="AB502">
        <v>0.48199999999999998</v>
      </c>
      <c r="AC502">
        <v>1</v>
      </c>
      <c r="AD502">
        <v>0.36</v>
      </c>
      <c r="AE502">
        <v>1.04</v>
      </c>
      <c r="AF502">
        <v>1.04</v>
      </c>
      <c r="AG502">
        <v>1.3560000000000001</v>
      </c>
      <c r="AH502">
        <v>1</v>
      </c>
      <c r="AI502">
        <v>1.014</v>
      </c>
      <c r="AJ502">
        <v>1</v>
      </c>
    </row>
    <row r="503" spans="1:36">
      <c r="A503">
        <v>1</v>
      </c>
      <c r="B503" t="s">
        <v>579</v>
      </c>
      <c r="C503" t="s">
        <v>580</v>
      </c>
      <c r="D503" t="s">
        <v>581</v>
      </c>
      <c r="E503" t="s">
        <v>582</v>
      </c>
      <c r="F503" t="s">
        <v>131</v>
      </c>
      <c r="G503" t="s">
        <v>571</v>
      </c>
      <c r="H503">
        <v>100016763</v>
      </c>
      <c r="I503" t="s">
        <v>583</v>
      </c>
      <c r="J503" t="s">
        <v>134</v>
      </c>
      <c r="K503" t="s">
        <v>573</v>
      </c>
      <c r="L503">
        <v>400</v>
      </c>
      <c r="M503">
        <v>400</v>
      </c>
      <c r="N503">
        <v>20</v>
      </c>
      <c r="O503">
        <v>18</v>
      </c>
      <c r="P503">
        <v>600</v>
      </c>
      <c r="Q503" t="s">
        <v>136</v>
      </c>
      <c r="R503" t="s">
        <v>137</v>
      </c>
      <c r="S503">
        <v>9.5380000000000003</v>
      </c>
      <c r="T503">
        <v>12.75</v>
      </c>
      <c r="U503">
        <v>20</v>
      </c>
      <c r="V503">
        <v>1.321</v>
      </c>
      <c r="W503">
        <v>10.859</v>
      </c>
      <c r="X503">
        <v>224</v>
      </c>
      <c r="Y503">
        <v>434</v>
      </c>
      <c r="Z503">
        <v>0.44600000000000001</v>
      </c>
      <c r="AA503">
        <v>0.44600000000000001</v>
      </c>
      <c r="AB503">
        <v>0.69799999999999995</v>
      </c>
      <c r="AC503">
        <v>1</v>
      </c>
      <c r="AD503">
        <v>0.42399999999999999</v>
      </c>
      <c r="AE503">
        <v>1.046</v>
      </c>
      <c r="AF503">
        <v>1.046</v>
      </c>
      <c r="AG503">
        <v>1.639</v>
      </c>
      <c r="AH503">
        <v>1</v>
      </c>
      <c r="AI503">
        <v>0.996</v>
      </c>
      <c r="AJ503">
        <v>1</v>
      </c>
    </row>
    <row r="504" spans="1:36">
      <c r="A504">
        <v>1</v>
      </c>
      <c r="B504" t="s">
        <v>584</v>
      </c>
      <c r="C504" t="s">
        <v>585</v>
      </c>
      <c r="D504" t="s">
        <v>586</v>
      </c>
      <c r="E504" t="s">
        <v>587</v>
      </c>
      <c r="F504" t="s">
        <v>131</v>
      </c>
      <c r="G504" t="s">
        <v>571</v>
      </c>
      <c r="H504">
        <v>100016764</v>
      </c>
      <c r="I504" t="s">
        <v>588</v>
      </c>
      <c r="J504" t="s">
        <v>134</v>
      </c>
      <c r="K504" t="s">
        <v>573</v>
      </c>
      <c r="L504">
        <v>400</v>
      </c>
      <c r="M504">
        <v>400</v>
      </c>
      <c r="N504">
        <v>20</v>
      </c>
      <c r="O504">
        <v>21</v>
      </c>
      <c r="P504">
        <v>700</v>
      </c>
      <c r="Q504" t="s">
        <v>136</v>
      </c>
      <c r="R504" t="s">
        <v>137</v>
      </c>
      <c r="S504">
        <v>10.981999999999999</v>
      </c>
      <c r="T504">
        <v>9.75</v>
      </c>
      <c r="U504">
        <v>20</v>
      </c>
      <c r="V504">
        <v>1.2250000000000001</v>
      </c>
      <c r="W504">
        <v>12.207000000000001</v>
      </c>
      <c r="X504">
        <v>261</v>
      </c>
      <c r="Y504">
        <v>507</v>
      </c>
      <c r="Z504">
        <v>0.501</v>
      </c>
      <c r="AA504">
        <v>0.501</v>
      </c>
      <c r="AB504">
        <v>0.64700000000000002</v>
      </c>
      <c r="AC504">
        <v>1</v>
      </c>
      <c r="AD504">
        <v>0.48899999999999999</v>
      </c>
      <c r="AE504">
        <v>1.0069999999999999</v>
      </c>
      <c r="AF504">
        <v>1.0069999999999999</v>
      </c>
      <c r="AG504">
        <v>1.3009999999999999</v>
      </c>
      <c r="AH504">
        <v>1</v>
      </c>
      <c r="AI504">
        <v>0.98199999999999998</v>
      </c>
      <c r="AJ504">
        <v>1</v>
      </c>
    </row>
    <row r="505" spans="1:36">
      <c r="A505">
        <v>1</v>
      </c>
      <c r="B505" t="s">
        <v>589</v>
      </c>
      <c r="C505" t="s">
        <v>590</v>
      </c>
      <c r="D505" t="s">
        <v>591</v>
      </c>
      <c r="E505" t="s">
        <v>592</v>
      </c>
      <c r="F505" t="s">
        <v>131</v>
      </c>
      <c r="G505" t="s">
        <v>571</v>
      </c>
      <c r="H505">
        <v>100016765</v>
      </c>
      <c r="I505" t="s">
        <v>593</v>
      </c>
      <c r="J505" t="s">
        <v>134</v>
      </c>
      <c r="K505" t="s">
        <v>573</v>
      </c>
      <c r="L505">
        <v>400</v>
      </c>
      <c r="M505">
        <v>400</v>
      </c>
      <c r="N505">
        <v>20</v>
      </c>
      <c r="O505">
        <v>24</v>
      </c>
      <c r="P505">
        <v>800</v>
      </c>
      <c r="Q505" t="s">
        <v>136</v>
      </c>
      <c r="R505" t="s">
        <v>137</v>
      </c>
      <c r="S505">
        <v>12.507</v>
      </c>
      <c r="T505">
        <v>9.75</v>
      </c>
      <c r="U505">
        <v>10</v>
      </c>
      <c r="V505">
        <v>1.766</v>
      </c>
      <c r="W505">
        <v>14.273</v>
      </c>
      <c r="X505">
        <v>298</v>
      </c>
      <c r="Y505">
        <v>579</v>
      </c>
      <c r="Z505">
        <v>0.58599999999999997</v>
      </c>
      <c r="AA505">
        <v>0.58599999999999997</v>
      </c>
      <c r="AB505">
        <v>0.93300000000000005</v>
      </c>
      <c r="AC505">
        <v>1</v>
      </c>
      <c r="AD505">
        <v>0.55600000000000005</v>
      </c>
      <c r="AE505">
        <v>1.0309999999999999</v>
      </c>
      <c r="AF505">
        <v>1.0309999999999999</v>
      </c>
      <c r="AG505">
        <v>1.6419999999999999</v>
      </c>
      <c r="AH505">
        <v>1</v>
      </c>
      <c r="AI505">
        <v>0.97899999999999998</v>
      </c>
      <c r="AJ505">
        <v>1</v>
      </c>
    </row>
    <row r="506" spans="1:36">
      <c r="A506">
        <v>1</v>
      </c>
      <c r="B506" t="s">
        <v>594</v>
      </c>
      <c r="C506" t="s">
        <v>595</v>
      </c>
      <c r="D506" t="s">
        <v>596</v>
      </c>
      <c r="E506" t="s">
        <v>597</v>
      </c>
      <c r="F506" t="s">
        <v>131</v>
      </c>
      <c r="G506" t="s">
        <v>571</v>
      </c>
      <c r="H506">
        <v>100016766</v>
      </c>
      <c r="I506" t="s">
        <v>598</v>
      </c>
      <c r="J506" t="s">
        <v>134</v>
      </c>
      <c r="K506" t="s">
        <v>573</v>
      </c>
      <c r="L506">
        <v>400</v>
      </c>
      <c r="M506">
        <v>400</v>
      </c>
      <c r="N506">
        <v>20</v>
      </c>
      <c r="O506">
        <v>27</v>
      </c>
      <c r="P506">
        <v>900</v>
      </c>
      <c r="Q506" t="s">
        <v>136</v>
      </c>
      <c r="R506" t="s">
        <v>137</v>
      </c>
      <c r="S506">
        <v>13.993</v>
      </c>
      <c r="T506">
        <v>11.25</v>
      </c>
      <c r="U506">
        <v>10</v>
      </c>
      <c r="V506">
        <v>1.9690000000000001</v>
      </c>
      <c r="W506">
        <v>15.962</v>
      </c>
      <c r="X506">
        <v>336</v>
      </c>
      <c r="Y506">
        <v>651</v>
      </c>
      <c r="Z506">
        <v>0.65500000000000003</v>
      </c>
      <c r="AA506">
        <v>0.65500000000000003</v>
      </c>
      <c r="AB506">
        <v>1.04</v>
      </c>
      <c r="AC506">
        <v>1</v>
      </c>
      <c r="AD506">
        <v>0.623</v>
      </c>
      <c r="AE506">
        <v>1.0249999999999999</v>
      </c>
      <c r="AF506">
        <v>1.0249999999999999</v>
      </c>
      <c r="AG506">
        <v>1.629</v>
      </c>
      <c r="AH506">
        <v>1</v>
      </c>
      <c r="AI506">
        <v>0.97399999999999998</v>
      </c>
      <c r="AJ506">
        <v>1</v>
      </c>
    </row>
    <row r="507" spans="1:36">
      <c r="A507">
        <v>1</v>
      </c>
      <c r="B507" t="s">
        <v>599</v>
      </c>
      <c r="C507" t="s">
        <v>600</v>
      </c>
      <c r="D507" t="s">
        <v>601</v>
      </c>
      <c r="E507" t="s">
        <v>602</v>
      </c>
      <c r="F507" t="s">
        <v>131</v>
      </c>
      <c r="G507" t="s">
        <v>571</v>
      </c>
      <c r="H507">
        <v>100016767</v>
      </c>
      <c r="I507" t="s">
        <v>603</v>
      </c>
      <c r="J507" t="s">
        <v>134</v>
      </c>
      <c r="K507" t="s">
        <v>573</v>
      </c>
      <c r="L507">
        <v>400</v>
      </c>
      <c r="M507">
        <v>400</v>
      </c>
      <c r="N507">
        <v>20</v>
      </c>
      <c r="O507">
        <v>30</v>
      </c>
      <c r="P507">
        <v>1000</v>
      </c>
      <c r="Q507" t="s">
        <v>136</v>
      </c>
      <c r="R507" t="s">
        <v>137</v>
      </c>
      <c r="S507">
        <v>15.436999999999999</v>
      </c>
      <c r="T507">
        <v>11.25</v>
      </c>
      <c r="U507">
        <v>10</v>
      </c>
      <c r="V507">
        <v>2.0230000000000001</v>
      </c>
      <c r="W507">
        <v>17.46</v>
      </c>
      <c r="X507">
        <v>373</v>
      </c>
      <c r="Y507">
        <v>724</v>
      </c>
      <c r="Z507">
        <v>0.71699999999999997</v>
      </c>
      <c r="AA507">
        <v>0.71699999999999997</v>
      </c>
      <c r="AB507">
        <v>1.069</v>
      </c>
      <c r="AC507">
        <v>1</v>
      </c>
      <c r="AD507">
        <v>0.68700000000000006</v>
      </c>
      <c r="AE507">
        <v>1.008</v>
      </c>
      <c r="AF507">
        <v>1.008</v>
      </c>
      <c r="AG507">
        <v>1.504</v>
      </c>
      <c r="AH507">
        <v>1</v>
      </c>
      <c r="AI507">
        <v>0.96699999999999997</v>
      </c>
      <c r="AJ507">
        <v>1</v>
      </c>
    </row>
    <row r="508" spans="1:36">
      <c r="A508">
        <v>1</v>
      </c>
      <c r="B508" t="s">
        <v>604</v>
      </c>
      <c r="C508" t="s">
        <v>605</v>
      </c>
      <c r="D508" t="s">
        <v>606</v>
      </c>
      <c r="E508" t="s">
        <v>607</v>
      </c>
      <c r="F508" t="s">
        <v>131</v>
      </c>
      <c r="G508" t="s">
        <v>571</v>
      </c>
      <c r="H508">
        <v>100016768</v>
      </c>
      <c r="I508" t="s">
        <v>608</v>
      </c>
      <c r="J508" t="s">
        <v>134</v>
      </c>
      <c r="K508" t="s">
        <v>573</v>
      </c>
      <c r="L508">
        <v>400</v>
      </c>
      <c r="M508">
        <v>400</v>
      </c>
      <c r="N508">
        <v>20</v>
      </c>
      <c r="O508">
        <v>33</v>
      </c>
      <c r="P508">
        <v>1100</v>
      </c>
      <c r="Q508" t="s">
        <v>136</v>
      </c>
      <c r="R508" t="s">
        <v>137</v>
      </c>
      <c r="S508">
        <v>16.882000000000001</v>
      </c>
      <c r="T508">
        <v>12.75</v>
      </c>
      <c r="U508">
        <v>10</v>
      </c>
      <c r="V508">
        <v>2.226</v>
      </c>
      <c r="W508">
        <v>19.108000000000001</v>
      </c>
      <c r="X508">
        <v>410</v>
      </c>
      <c r="Y508">
        <v>796</v>
      </c>
      <c r="Z508">
        <v>0.78400000000000003</v>
      </c>
      <c r="AA508">
        <v>0.78400000000000003</v>
      </c>
      <c r="AB508">
        <v>1.1759999999999999</v>
      </c>
      <c r="AC508">
        <v>1</v>
      </c>
      <c r="AD508">
        <v>0.751</v>
      </c>
      <c r="AE508">
        <v>1.004</v>
      </c>
      <c r="AF508">
        <v>1.004</v>
      </c>
      <c r="AG508">
        <v>1.506</v>
      </c>
      <c r="AH508">
        <v>1</v>
      </c>
      <c r="AI508">
        <v>0.96199999999999997</v>
      </c>
      <c r="AJ508">
        <v>1</v>
      </c>
    </row>
    <row r="509" spans="1:36">
      <c r="A509">
        <v>1</v>
      </c>
      <c r="B509" t="s">
        <v>609</v>
      </c>
      <c r="C509" t="s">
        <v>610</v>
      </c>
      <c r="D509" t="s">
        <v>611</v>
      </c>
      <c r="E509" t="s">
        <v>612</v>
      </c>
      <c r="F509" t="s">
        <v>131</v>
      </c>
      <c r="G509" t="s">
        <v>571</v>
      </c>
      <c r="H509">
        <v>100016769</v>
      </c>
      <c r="I509" t="s">
        <v>613</v>
      </c>
      <c r="J509" t="s">
        <v>134</v>
      </c>
      <c r="K509" t="s">
        <v>573</v>
      </c>
      <c r="L509">
        <v>400</v>
      </c>
      <c r="M509">
        <v>400</v>
      </c>
      <c r="N509">
        <v>20</v>
      </c>
      <c r="O509">
        <v>36</v>
      </c>
      <c r="P509">
        <v>1200</v>
      </c>
      <c r="Q509" t="s">
        <v>136</v>
      </c>
      <c r="R509" t="s">
        <v>137</v>
      </c>
      <c r="S509">
        <v>18.327000000000002</v>
      </c>
      <c r="T509">
        <v>12.75</v>
      </c>
      <c r="U509">
        <v>10</v>
      </c>
      <c r="V509">
        <v>2.2799999999999998</v>
      </c>
      <c r="W509">
        <v>20.606999999999999</v>
      </c>
      <c r="X509">
        <v>447</v>
      </c>
      <c r="Y509">
        <v>868</v>
      </c>
      <c r="Z509">
        <v>0.84599999999999997</v>
      </c>
      <c r="AA509">
        <v>0.84599999999999997</v>
      </c>
      <c r="AB509">
        <v>1.2050000000000001</v>
      </c>
      <c r="AC509">
        <v>1</v>
      </c>
      <c r="AD509">
        <v>0.81499999999999995</v>
      </c>
      <c r="AE509">
        <v>0.99299999999999999</v>
      </c>
      <c r="AF509">
        <v>0.99299999999999999</v>
      </c>
      <c r="AG509">
        <v>1.4139999999999999</v>
      </c>
      <c r="AH509">
        <v>1</v>
      </c>
      <c r="AI509">
        <v>0.95699999999999996</v>
      </c>
      <c r="AJ509">
        <v>1</v>
      </c>
    </row>
    <row r="510" spans="1:36">
      <c r="A510">
        <v>1</v>
      </c>
      <c r="B510" t="s">
        <v>614</v>
      </c>
      <c r="C510" t="s">
        <v>615</v>
      </c>
      <c r="D510" t="s">
        <v>616</v>
      </c>
      <c r="E510" t="s">
        <v>617</v>
      </c>
      <c r="F510" t="s">
        <v>131</v>
      </c>
      <c r="G510" t="s">
        <v>571</v>
      </c>
      <c r="H510">
        <v>100016770</v>
      </c>
      <c r="I510" t="s">
        <v>618</v>
      </c>
      <c r="J510" t="s">
        <v>134</v>
      </c>
      <c r="K510" t="s">
        <v>573</v>
      </c>
      <c r="L510">
        <v>400</v>
      </c>
      <c r="M510">
        <v>400</v>
      </c>
      <c r="N510">
        <v>20</v>
      </c>
      <c r="O510">
        <v>39</v>
      </c>
      <c r="P510">
        <v>1300</v>
      </c>
      <c r="Q510" t="s">
        <v>136</v>
      </c>
      <c r="R510" t="s">
        <v>137</v>
      </c>
      <c r="S510">
        <v>19.771999999999998</v>
      </c>
      <c r="T510">
        <v>14.25</v>
      </c>
      <c r="U510">
        <v>10</v>
      </c>
      <c r="V510">
        <v>2.4830000000000001</v>
      </c>
      <c r="W510">
        <v>22.254999999999999</v>
      </c>
      <c r="X510">
        <v>484</v>
      </c>
      <c r="Y510">
        <v>941</v>
      </c>
      <c r="Z510">
        <v>0.91300000000000003</v>
      </c>
      <c r="AA510">
        <v>0.91300000000000003</v>
      </c>
      <c r="AB510">
        <v>1.3120000000000001</v>
      </c>
      <c r="AC510">
        <v>1</v>
      </c>
      <c r="AD510">
        <v>0.88</v>
      </c>
      <c r="AE510">
        <v>0.98899999999999999</v>
      </c>
      <c r="AF510">
        <v>0.98899999999999999</v>
      </c>
      <c r="AG510">
        <v>1.421</v>
      </c>
      <c r="AH510">
        <v>1</v>
      </c>
      <c r="AI510">
        <v>0.95299999999999996</v>
      </c>
      <c r="AJ510">
        <v>1</v>
      </c>
    </row>
    <row r="511" spans="1:36">
      <c r="A511">
        <v>1</v>
      </c>
      <c r="B511" t="s">
        <v>619</v>
      </c>
      <c r="C511" t="s">
        <v>620</v>
      </c>
      <c r="D511" t="s">
        <v>621</v>
      </c>
      <c r="E511" t="s">
        <v>622</v>
      </c>
      <c r="F511" t="s">
        <v>131</v>
      </c>
      <c r="G511" t="s">
        <v>571</v>
      </c>
      <c r="H511">
        <v>100016771</v>
      </c>
      <c r="I511" t="s">
        <v>623</v>
      </c>
      <c r="J511" t="s">
        <v>134</v>
      </c>
      <c r="K511" t="s">
        <v>573</v>
      </c>
      <c r="L511">
        <v>400</v>
      </c>
      <c r="M511">
        <v>400</v>
      </c>
      <c r="N511">
        <v>20</v>
      </c>
      <c r="O511">
        <v>42</v>
      </c>
      <c r="P511">
        <v>1400</v>
      </c>
      <c r="Q511" t="s">
        <v>136</v>
      </c>
      <c r="R511" t="s">
        <v>137</v>
      </c>
      <c r="S511">
        <v>21.216999999999999</v>
      </c>
      <c r="T511">
        <v>14.25</v>
      </c>
      <c r="U511">
        <v>10</v>
      </c>
      <c r="V511">
        <v>2.5369999999999999</v>
      </c>
      <c r="W511">
        <v>23.753</v>
      </c>
      <c r="X511">
        <v>522</v>
      </c>
      <c r="Y511">
        <v>1013</v>
      </c>
      <c r="Z511">
        <v>0.97499999999999998</v>
      </c>
      <c r="AA511">
        <v>0.97499999999999998</v>
      </c>
      <c r="AB511">
        <v>1.34</v>
      </c>
      <c r="AC511">
        <v>1</v>
      </c>
      <c r="AD511">
        <v>0.94399999999999995</v>
      </c>
      <c r="AE511">
        <v>0.98099999999999998</v>
      </c>
      <c r="AF511">
        <v>0.98099999999999998</v>
      </c>
      <c r="AG511">
        <v>1.3480000000000001</v>
      </c>
      <c r="AH511">
        <v>1</v>
      </c>
      <c r="AI511">
        <v>0.95</v>
      </c>
      <c r="AJ511">
        <v>1</v>
      </c>
    </row>
    <row r="512" spans="1:36">
      <c r="A512">
        <v>1</v>
      </c>
      <c r="B512" t="s">
        <v>624</v>
      </c>
      <c r="C512" t="s">
        <v>625</v>
      </c>
      <c r="D512" t="s">
        <v>626</v>
      </c>
      <c r="E512" t="s">
        <v>627</v>
      </c>
      <c r="F512" t="s">
        <v>131</v>
      </c>
      <c r="G512" t="s">
        <v>571</v>
      </c>
      <c r="H512">
        <v>100016772</v>
      </c>
      <c r="I512" t="s">
        <v>628</v>
      </c>
      <c r="J512" t="s">
        <v>134</v>
      </c>
      <c r="K512" t="s">
        <v>573</v>
      </c>
      <c r="L512">
        <v>400</v>
      </c>
      <c r="M512">
        <v>400</v>
      </c>
      <c r="N512">
        <v>20</v>
      </c>
      <c r="O512">
        <v>45</v>
      </c>
      <c r="P512">
        <v>1500</v>
      </c>
      <c r="Q512" t="s">
        <v>136</v>
      </c>
      <c r="R512" t="s">
        <v>137</v>
      </c>
      <c r="S512">
        <v>22.661000000000001</v>
      </c>
      <c r="T512">
        <v>14.25</v>
      </c>
      <c r="U512">
        <v>10</v>
      </c>
      <c r="V512">
        <v>2.59</v>
      </c>
      <c r="W512">
        <v>25.251000000000001</v>
      </c>
      <c r="X512">
        <v>559</v>
      </c>
      <c r="Y512">
        <v>1085</v>
      </c>
      <c r="Z512">
        <v>1.036</v>
      </c>
      <c r="AA512">
        <v>1.036</v>
      </c>
      <c r="AB512">
        <v>1.369</v>
      </c>
      <c r="AC512">
        <v>1</v>
      </c>
      <c r="AD512">
        <v>1.008</v>
      </c>
      <c r="AE512">
        <v>0.97299999999999998</v>
      </c>
      <c r="AF512">
        <v>0.97299999999999998</v>
      </c>
      <c r="AG512">
        <v>1.2849999999999999</v>
      </c>
      <c r="AH512">
        <v>1</v>
      </c>
      <c r="AI512">
        <v>0.94699999999999995</v>
      </c>
      <c r="AJ512">
        <v>1</v>
      </c>
    </row>
    <row r="513" spans="1:36">
      <c r="A513">
        <v>1</v>
      </c>
      <c r="B513" t="s">
        <v>629</v>
      </c>
      <c r="C513" t="s">
        <v>630</v>
      </c>
      <c r="D513" t="s">
        <v>631</v>
      </c>
      <c r="E513" t="s">
        <v>632</v>
      </c>
      <c r="F513" t="s">
        <v>131</v>
      </c>
      <c r="G513" t="s">
        <v>571</v>
      </c>
      <c r="H513">
        <v>100016773</v>
      </c>
      <c r="I513" t="s">
        <v>633</v>
      </c>
      <c r="J513" t="s">
        <v>134</v>
      </c>
      <c r="K513" t="s">
        <v>573</v>
      </c>
      <c r="L513">
        <v>400</v>
      </c>
      <c r="M513">
        <v>400</v>
      </c>
      <c r="N513">
        <v>20</v>
      </c>
      <c r="O513">
        <v>51</v>
      </c>
      <c r="P513">
        <v>1700</v>
      </c>
      <c r="Q513" t="s">
        <v>136</v>
      </c>
      <c r="R513" t="s">
        <v>137</v>
      </c>
      <c r="S513">
        <v>25.550999999999998</v>
      </c>
      <c r="T513">
        <v>9</v>
      </c>
      <c r="U513">
        <v>10</v>
      </c>
      <c r="V513">
        <v>2.1720000000000002</v>
      </c>
      <c r="W513">
        <v>27.722999999999999</v>
      </c>
      <c r="X513">
        <v>633</v>
      </c>
      <c r="Y513">
        <v>1230</v>
      </c>
      <c r="Z513">
        <v>1.1379999999999999</v>
      </c>
      <c r="AA513">
        <v>1.1379999999999999</v>
      </c>
      <c r="AB513">
        <v>1.1479999999999999</v>
      </c>
      <c r="AC513">
        <v>1</v>
      </c>
      <c r="AD513">
        <v>1.137</v>
      </c>
      <c r="AE513">
        <v>0.94299999999999995</v>
      </c>
      <c r="AF513">
        <v>0.94299999999999995</v>
      </c>
      <c r="AG513">
        <v>0.95099999999999996</v>
      </c>
      <c r="AH513">
        <v>1</v>
      </c>
      <c r="AI513">
        <v>0.94199999999999995</v>
      </c>
      <c r="AJ513">
        <v>1</v>
      </c>
    </row>
    <row r="514" spans="1:36">
      <c r="A514">
        <v>1</v>
      </c>
      <c r="B514" t="s">
        <v>634</v>
      </c>
      <c r="C514" t="s">
        <v>635</v>
      </c>
      <c r="D514" t="s">
        <v>636</v>
      </c>
      <c r="E514" t="s">
        <v>637</v>
      </c>
      <c r="F514" t="s">
        <v>131</v>
      </c>
      <c r="G514" t="s">
        <v>571</v>
      </c>
      <c r="H514">
        <v>100016774</v>
      </c>
      <c r="I514" t="s">
        <v>638</v>
      </c>
      <c r="J514" t="s">
        <v>134</v>
      </c>
      <c r="K514" t="s">
        <v>573</v>
      </c>
      <c r="L514">
        <v>400</v>
      </c>
      <c r="M514">
        <v>400</v>
      </c>
      <c r="N514">
        <v>20</v>
      </c>
      <c r="O514">
        <v>57</v>
      </c>
      <c r="P514">
        <v>1900</v>
      </c>
      <c r="Q514" t="s">
        <v>136</v>
      </c>
      <c r="R514" t="s">
        <v>137</v>
      </c>
      <c r="S514">
        <v>28.44</v>
      </c>
      <c r="T514">
        <v>9</v>
      </c>
      <c r="U514">
        <v>10</v>
      </c>
      <c r="V514">
        <v>2.2789999999999999</v>
      </c>
      <c r="W514">
        <v>30.72</v>
      </c>
      <c r="X514">
        <v>708</v>
      </c>
      <c r="Y514">
        <v>1374</v>
      </c>
      <c r="Z514">
        <v>1.2609999999999999</v>
      </c>
      <c r="AA514">
        <v>1.2609999999999999</v>
      </c>
      <c r="AB514">
        <v>1.204</v>
      </c>
      <c r="AC514">
        <v>1</v>
      </c>
      <c r="AD514">
        <v>1.2649999999999999</v>
      </c>
      <c r="AE514">
        <v>0.93500000000000005</v>
      </c>
      <c r="AF514">
        <v>0.93500000000000005</v>
      </c>
      <c r="AG514">
        <v>0.89300000000000002</v>
      </c>
      <c r="AH514">
        <v>1</v>
      </c>
      <c r="AI514">
        <v>0.93799999999999994</v>
      </c>
      <c r="AJ514">
        <v>1</v>
      </c>
    </row>
    <row r="515" spans="1:36">
      <c r="A515">
        <v>1</v>
      </c>
      <c r="B515" t="s">
        <v>639</v>
      </c>
      <c r="C515" t="s">
        <v>640</v>
      </c>
      <c r="D515" t="s">
        <v>641</v>
      </c>
      <c r="E515" t="s">
        <v>642</v>
      </c>
      <c r="F515" t="s">
        <v>131</v>
      </c>
      <c r="G515" t="s">
        <v>571</v>
      </c>
      <c r="H515">
        <v>100016775</v>
      </c>
      <c r="I515" t="s">
        <v>643</v>
      </c>
      <c r="J515" t="s">
        <v>134</v>
      </c>
      <c r="K515" t="s">
        <v>573</v>
      </c>
      <c r="L515">
        <v>500</v>
      </c>
      <c r="M515">
        <v>500</v>
      </c>
      <c r="N515">
        <v>20</v>
      </c>
      <c r="O515">
        <v>12</v>
      </c>
      <c r="P515">
        <v>400</v>
      </c>
      <c r="Q515" t="s">
        <v>136</v>
      </c>
      <c r="R515" t="s">
        <v>137</v>
      </c>
      <c r="S515">
        <v>8.08</v>
      </c>
      <c r="T515">
        <v>6.75</v>
      </c>
      <c r="U515">
        <v>10</v>
      </c>
      <c r="V515">
        <v>1.3029999999999999</v>
      </c>
      <c r="W515">
        <v>9.3829999999999991</v>
      </c>
      <c r="X515">
        <v>179</v>
      </c>
      <c r="Y515">
        <v>347</v>
      </c>
      <c r="Z515">
        <v>0.38500000000000001</v>
      </c>
      <c r="AA515">
        <v>0.38500000000000001</v>
      </c>
      <c r="AB515">
        <v>0.68899999999999995</v>
      </c>
      <c r="AC515">
        <v>1</v>
      </c>
      <c r="AD515">
        <v>0.35899999999999999</v>
      </c>
      <c r="AE515">
        <v>1.131</v>
      </c>
      <c r="AF515">
        <v>1.131</v>
      </c>
      <c r="AG515">
        <v>2.0219999999999998</v>
      </c>
      <c r="AH515">
        <v>1</v>
      </c>
      <c r="AI515">
        <v>1.056</v>
      </c>
      <c r="AJ515">
        <v>1</v>
      </c>
    </row>
    <row r="516" spans="1:36">
      <c r="A516">
        <v>1</v>
      </c>
      <c r="B516" t="s">
        <v>644</v>
      </c>
      <c r="C516" t="s">
        <v>645</v>
      </c>
      <c r="D516" t="s">
        <v>646</v>
      </c>
      <c r="E516" t="s">
        <v>647</v>
      </c>
      <c r="F516" t="s">
        <v>131</v>
      </c>
      <c r="G516" t="s">
        <v>571</v>
      </c>
      <c r="H516">
        <v>100016776</v>
      </c>
      <c r="I516" t="s">
        <v>648</v>
      </c>
      <c r="J516" t="s">
        <v>134</v>
      </c>
      <c r="K516" t="s">
        <v>573</v>
      </c>
      <c r="L516">
        <v>500</v>
      </c>
      <c r="M516">
        <v>500</v>
      </c>
      <c r="N516">
        <v>20</v>
      </c>
      <c r="O516">
        <v>15</v>
      </c>
      <c r="P516">
        <v>500</v>
      </c>
      <c r="Q516" t="s">
        <v>136</v>
      </c>
      <c r="R516" t="s">
        <v>137</v>
      </c>
      <c r="S516">
        <v>9.8710000000000004</v>
      </c>
      <c r="T516">
        <v>7.5</v>
      </c>
      <c r="U516">
        <v>10</v>
      </c>
      <c r="V516">
        <v>1.4419999999999999</v>
      </c>
      <c r="W516">
        <v>11.313000000000001</v>
      </c>
      <c r="X516">
        <v>223</v>
      </c>
      <c r="Y516">
        <v>434</v>
      </c>
      <c r="Z516">
        <v>0.46400000000000002</v>
      </c>
      <c r="AA516">
        <v>0.46400000000000002</v>
      </c>
      <c r="AB516">
        <v>0.76200000000000001</v>
      </c>
      <c r="AC516">
        <v>1</v>
      </c>
      <c r="AD516">
        <v>0.439</v>
      </c>
      <c r="AE516">
        <v>1.0900000000000001</v>
      </c>
      <c r="AF516">
        <v>1.0900000000000001</v>
      </c>
      <c r="AG516">
        <v>1.7889999999999999</v>
      </c>
      <c r="AH516">
        <v>1</v>
      </c>
      <c r="AI516">
        <v>1.0309999999999999</v>
      </c>
      <c r="AJ516">
        <v>1</v>
      </c>
    </row>
    <row r="517" spans="1:36">
      <c r="A517">
        <v>1</v>
      </c>
      <c r="B517" t="s">
        <v>649</v>
      </c>
      <c r="C517" t="s">
        <v>650</v>
      </c>
      <c r="D517" t="s">
        <v>651</v>
      </c>
      <c r="E517" t="s">
        <v>652</v>
      </c>
      <c r="F517" t="s">
        <v>131</v>
      </c>
      <c r="G517" t="s">
        <v>571</v>
      </c>
      <c r="H517">
        <v>100016777</v>
      </c>
      <c r="I517" t="s">
        <v>653</v>
      </c>
      <c r="J517" t="s">
        <v>134</v>
      </c>
      <c r="K517" t="s">
        <v>573</v>
      </c>
      <c r="L517">
        <v>500</v>
      </c>
      <c r="M517">
        <v>500</v>
      </c>
      <c r="N517">
        <v>20</v>
      </c>
      <c r="O517">
        <v>18</v>
      </c>
      <c r="P517">
        <v>600</v>
      </c>
      <c r="Q517" t="s">
        <v>136</v>
      </c>
      <c r="R517" t="s">
        <v>137</v>
      </c>
      <c r="S517">
        <v>11.661</v>
      </c>
      <c r="T517">
        <v>8.25</v>
      </c>
      <c r="U517">
        <v>10</v>
      </c>
      <c r="V517">
        <v>1.581</v>
      </c>
      <c r="W517">
        <v>13.242000000000001</v>
      </c>
      <c r="X517">
        <v>268</v>
      </c>
      <c r="Y517">
        <v>521</v>
      </c>
      <c r="Z517">
        <v>0.54300000000000004</v>
      </c>
      <c r="AA517">
        <v>0.54300000000000004</v>
      </c>
      <c r="AB517">
        <v>0.83499999999999996</v>
      </c>
      <c r="AC517">
        <v>1</v>
      </c>
      <c r="AD517">
        <v>0.51900000000000002</v>
      </c>
      <c r="AE517">
        <v>1.0629999999999999</v>
      </c>
      <c r="AF517">
        <v>1.0629999999999999</v>
      </c>
      <c r="AG517">
        <v>1.6339999999999999</v>
      </c>
      <c r="AH517">
        <v>1</v>
      </c>
      <c r="AI517">
        <v>1.0149999999999999</v>
      </c>
      <c r="AJ517">
        <v>1</v>
      </c>
    </row>
    <row r="518" spans="1:36">
      <c r="A518">
        <v>1</v>
      </c>
      <c r="B518" t="s">
        <v>654</v>
      </c>
      <c r="C518" t="s">
        <v>655</v>
      </c>
      <c r="D518" t="s">
        <v>656</v>
      </c>
      <c r="E518" t="s">
        <v>657</v>
      </c>
      <c r="F518" t="s">
        <v>131</v>
      </c>
      <c r="G518" t="s">
        <v>571</v>
      </c>
      <c r="H518">
        <v>100016778</v>
      </c>
      <c r="I518" t="s">
        <v>658</v>
      </c>
      <c r="J518" t="s">
        <v>134</v>
      </c>
      <c r="K518" t="s">
        <v>573</v>
      </c>
      <c r="L518">
        <v>500</v>
      </c>
      <c r="M518">
        <v>500</v>
      </c>
      <c r="N518">
        <v>20</v>
      </c>
      <c r="O518">
        <v>21</v>
      </c>
      <c r="P518">
        <v>700</v>
      </c>
      <c r="Q518" t="s">
        <v>136</v>
      </c>
      <c r="R518" t="s">
        <v>137</v>
      </c>
      <c r="S518">
        <v>13.452</v>
      </c>
      <c r="T518">
        <v>6.75</v>
      </c>
      <c r="U518">
        <v>10</v>
      </c>
      <c r="V518">
        <v>1.4950000000000001</v>
      </c>
      <c r="W518">
        <v>14.946999999999999</v>
      </c>
      <c r="X518">
        <v>313</v>
      </c>
      <c r="Y518">
        <v>607</v>
      </c>
      <c r="Z518">
        <v>0.61299999999999999</v>
      </c>
      <c r="AA518">
        <v>0.61299999999999999</v>
      </c>
      <c r="AB518">
        <v>0.79</v>
      </c>
      <c r="AC518">
        <v>1</v>
      </c>
      <c r="AD518">
        <v>0.59899999999999998</v>
      </c>
      <c r="AE518">
        <v>1.03</v>
      </c>
      <c r="AF518">
        <v>1.03</v>
      </c>
      <c r="AG518">
        <v>1.3260000000000001</v>
      </c>
      <c r="AH518">
        <v>1</v>
      </c>
      <c r="AI518">
        <v>1.0049999999999999</v>
      </c>
      <c r="AJ518">
        <v>1</v>
      </c>
    </row>
    <row r="519" spans="1:36">
      <c r="A519">
        <v>1</v>
      </c>
      <c r="B519" t="s">
        <v>659</v>
      </c>
      <c r="C519" t="s">
        <v>660</v>
      </c>
      <c r="D519" t="s">
        <v>661</v>
      </c>
      <c r="E519" t="s">
        <v>662</v>
      </c>
      <c r="F519" t="s">
        <v>131</v>
      </c>
      <c r="G519" t="s">
        <v>571</v>
      </c>
      <c r="H519">
        <v>100016779</v>
      </c>
      <c r="I519" t="s">
        <v>663</v>
      </c>
      <c r="J519" t="s">
        <v>134</v>
      </c>
      <c r="K519" t="s">
        <v>573</v>
      </c>
      <c r="L519">
        <v>500</v>
      </c>
      <c r="M519">
        <v>500</v>
      </c>
      <c r="N519">
        <v>20</v>
      </c>
      <c r="O519">
        <v>24</v>
      </c>
      <c r="P519">
        <v>800</v>
      </c>
      <c r="Q519" t="s">
        <v>136</v>
      </c>
      <c r="R519" t="s">
        <v>137</v>
      </c>
      <c r="S519">
        <v>15.323</v>
      </c>
      <c r="T519">
        <v>6.75</v>
      </c>
      <c r="U519">
        <v>10</v>
      </c>
      <c r="V519">
        <v>1.5589999999999999</v>
      </c>
      <c r="W519">
        <v>16.882000000000001</v>
      </c>
      <c r="X519">
        <v>357</v>
      </c>
      <c r="Y519">
        <v>694</v>
      </c>
      <c r="Z519">
        <v>0.69299999999999995</v>
      </c>
      <c r="AA519">
        <v>0.69299999999999995</v>
      </c>
      <c r="AB519">
        <v>0.82399999999999995</v>
      </c>
      <c r="AC519">
        <v>1</v>
      </c>
      <c r="AD519">
        <v>0.68200000000000005</v>
      </c>
      <c r="AE519">
        <v>1.0169999999999999</v>
      </c>
      <c r="AF519">
        <v>1.0169999999999999</v>
      </c>
      <c r="AG519">
        <v>1.21</v>
      </c>
      <c r="AH519">
        <v>1</v>
      </c>
      <c r="AI519">
        <v>1.0009999999999999</v>
      </c>
      <c r="AJ519">
        <v>1</v>
      </c>
    </row>
    <row r="520" spans="1:36">
      <c r="A520">
        <v>1</v>
      </c>
      <c r="B520" t="s">
        <v>664</v>
      </c>
      <c r="C520" t="s">
        <v>665</v>
      </c>
      <c r="D520" t="s">
        <v>666</v>
      </c>
      <c r="E520" t="s">
        <v>667</v>
      </c>
      <c r="F520" t="s">
        <v>131</v>
      </c>
      <c r="G520" t="s">
        <v>571</v>
      </c>
      <c r="H520">
        <v>100016780</v>
      </c>
      <c r="I520" t="s">
        <v>668</v>
      </c>
      <c r="J520" t="s">
        <v>134</v>
      </c>
      <c r="K520" t="s">
        <v>573</v>
      </c>
      <c r="L520">
        <v>500</v>
      </c>
      <c r="M520">
        <v>500</v>
      </c>
      <c r="N520">
        <v>20</v>
      </c>
      <c r="O520">
        <v>27</v>
      </c>
      <c r="P520">
        <v>900</v>
      </c>
      <c r="Q520" t="s">
        <v>136</v>
      </c>
      <c r="R520" t="s">
        <v>137</v>
      </c>
      <c r="S520">
        <v>17.154</v>
      </c>
      <c r="T520">
        <v>7.5</v>
      </c>
      <c r="U520">
        <v>10</v>
      </c>
      <c r="V520">
        <v>1.698</v>
      </c>
      <c r="W520">
        <v>18.852</v>
      </c>
      <c r="X520">
        <v>402</v>
      </c>
      <c r="Y520">
        <v>781</v>
      </c>
      <c r="Z520">
        <v>0.77400000000000002</v>
      </c>
      <c r="AA520">
        <v>0.77400000000000002</v>
      </c>
      <c r="AB520">
        <v>0.89700000000000002</v>
      </c>
      <c r="AC520">
        <v>1</v>
      </c>
      <c r="AD520">
        <v>0.76300000000000001</v>
      </c>
      <c r="AE520">
        <v>1.0089999999999999</v>
      </c>
      <c r="AF520">
        <v>1.0089999999999999</v>
      </c>
      <c r="AG520">
        <v>1.171</v>
      </c>
      <c r="AH520">
        <v>1</v>
      </c>
      <c r="AI520">
        <v>0.996</v>
      </c>
      <c r="AJ520">
        <v>1</v>
      </c>
    </row>
    <row r="521" spans="1:36">
      <c r="A521">
        <v>1</v>
      </c>
      <c r="B521" t="s">
        <v>669</v>
      </c>
      <c r="C521" t="s">
        <v>670</v>
      </c>
      <c r="D521" t="s">
        <v>671</v>
      </c>
      <c r="E521" t="s">
        <v>672</v>
      </c>
      <c r="F521" t="s">
        <v>131</v>
      </c>
      <c r="G521" t="s">
        <v>571</v>
      </c>
      <c r="H521">
        <v>100016781</v>
      </c>
      <c r="I521" t="s">
        <v>673</v>
      </c>
      <c r="J521" t="s">
        <v>134</v>
      </c>
      <c r="K521" t="s">
        <v>573</v>
      </c>
      <c r="L521">
        <v>500</v>
      </c>
      <c r="M521">
        <v>500</v>
      </c>
      <c r="N521">
        <v>20</v>
      </c>
      <c r="O521">
        <v>30</v>
      </c>
      <c r="P521">
        <v>1000</v>
      </c>
      <c r="Q521" t="s">
        <v>136</v>
      </c>
      <c r="R521" t="s">
        <v>137</v>
      </c>
      <c r="S521">
        <v>18.945</v>
      </c>
      <c r="T521">
        <v>7.5</v>
      </c>
      <c r="U521">
        <v>10</v>
      </c>
      <c r="V521">
        <v>1.762</v>
      </c>
      <c r="W521">
        <v>20.707000000000001</v>
      </c>
      <c r="X521">
        <v>446</v>
      </c>
      <c r="Y521">
        <v>867</v>
      </c>
      <c r="Z521">
        <v>0.85</v>
      </c>
      <c r="AA521">
        <v>0.85</v>
      </c>
      <c r="AB521">
        <v>0.93100000000000005</v>
      </c>
      <c r="AC521">
        <v>1</v>
      </c>
      <c r="AD521">
        <v>0.84299999999999997</v>
      </c>
      <c r="AE521">
        <v>0.999</v>
      </c>
      <c r="AF521">
        <v>0.999</v>
      </c>
      <c r="AG521">
        <v>1.0940000000000001</v>
      </c>
      <c r="AH521">
        <v>1</v>
      </c>
      <c r="AI521">
        <v>0.99099999999999999</v>
      </c>
      <c r="AJ521">
        <v>1</v>
      </c>
    </row>
    <row r="522" spans="1:36">
      <c r="A522">
        <v>1</v>
      </c>
      <c r="B522" t="s">
        <v>674</v>
      </c>
      <c r="C522" t="s">
        <v>675</v>
      </c>
      <c r="D522" t="s">
        <v>676</v>
      </c>
      <c r="E522" t="s">
        <v>677</v>
      </c>
      <c r="F522" t="s">
        <v>131</v>
      </c>
      <c r="G522" t="s">
        <v>571</v>
      </c>
      <c r="H522">
        <v>100016782</v>
      </c>
      <c r="I522" t="s">
        <v>678</v>
      </c>
      <c r="J522" t="s">
        <v>134</v>
      </c>
      <c r="K522" t="s">
        <v>573</v>
      </c>
      <c r="L522">
        <v>500</v>
      </c>
      <c r="M522">
        <v>500</v>
      </c>
      <c r="N522">
        <v>20</v>
      </c>
      <c r="O522">
        <v>33</v>
      </c>
      <c r="P522">
        <v>1100</v>
      </c>
      <c r="Q522" t="s">
        <v>136</v>
      </c>
      <c r="R522" t="s">
        <v>137</v>
      </c>
      <c r="S522">
        <v>20.736000000000001</v>
      </c>
      <c r="T522">
        <v>8.25</v>
      </c>
      <c r="U522">
        <v>10</v>
      </c>
      <c r="V522">
        <v>1.901</v>
      </c>
      <c r="W522">
        <v>22.637</v>
      </c>
      <c r="X522">
        <v>491</v>
      </c>
      <c r="Y522">
        <v>954</v>
      </c>
      <c r="Z522">
        <v>0.92900000000000005</v>
      </c>
      <c r="AA522">
        <v>0.92900000000000005</v>
      </c>
      <c r="AB522">
        <v>1.0049999999999999</v>
      </c>
      <c r="AC522">
        <v>1</v>
      </c>
      <c r="AD522">
        <v>0.92300000000000004</v>
      </c>
      <c r="AE522">
        <v>0.99199999999999999</v>
      </c>
      <c r="AF522">
        <v>0.99199999999999999</v>
      </c>
      <c r="AG522">
        <v>1.073</v>
      </c>
      <c r="AH522">
        <v>1</v>
      </c>
      <c r="AI522">
        <v>0.98499999999999999</v>
      </c>
      <c r="AJ522">
        <v>1</v>
      </c>
    </row>
    <row r="523" spans="1:36">
      <c r="A523">
        <v>1</v>
      </c>
      <c r="B523" t="s">
        <v>679</v>
      </c>
      <c r="C523" t="s">
        <v>680</v>
      </c>
      <c r="D523" t="s">
        <v>681</v>
      </c>
      <c r="E523" t="s">
        <v>682</v>
      </c>
      <c r="F523" t="s">
        <v>131</v>
      </c>
      <c r="G523" t="s">
        <v>571</v>
      </c>
      <c r="H523">
        <v>100016783</v>
      </c>
      <c r="I523" t="s">
        <v>683</v>
      </c>
      <c r="J523" t="s">
        <v>134</v>
      </c>
      <c r="K523" t="s">
        <v>573</v>
      </c>
      <c r="L523">
        <v>500</v>
      </c>
      <c r="M523">
        <v>500</v>
      </c>
      <c r="N523">
        <v>20</v>
      </c>
      <c r="O523">
        <v>36</v>
      </c>
      <c r="P523">
        <v>1200</v>
      </c>
      <c r="Q523" t="s">
        <v>136</v>
      </c>
      <c r="R523" t="s">
        <v>137</v>
      </c>
      <c r="S523">
        <v>22.526</v>
      </c>
      <c r="T523">
        <v>8.25</v>
      </c>
      <c r="U523">
        <v>10</v>
      </c>
      <c r="V523">
        <v>1.9650000000000001</v>
      </c>
      <c r="W523">
        <v>24.492000000000001</v>
      </c>
      <c r="X523">
        <v>535</v>
      </c>
      <c r="Y523">
        <v>1041</v>
      </c>
      <c r="Z523">
        <v>1.0049999999999999</v>
      </c>
      <c r="AA523">
        <v>1.0049999999999999</v>
      </c>
      <c r="AB523">
        <v>1.038</v>
      </c>
      <c r="AC523">
        <v>1</v>
      </c>
      <c r="AD523">
        <v>1.002</v>
      </c>
      <c r="AE523">
        <v>0.98399999999999999</v>
      </c>
      <c r="AF523">
        <v>0.98399999999999999</v>
      </c>
      <c r="AG523">
        <v>1.0169999999999999</v>
      </c>
      <c r="AH523">
        <v>1</v>
      </c>
      <c r="AI523">
        <v>0.98099999999999998</v>
      </c>
      <c r="AJ523">
        <v>1</v>
      </c>
    </row>
    <row r="524" spans="1:36">
      <c r="A524">
        <v>1</v>
      </c>
      <c r="B524" t="s">
        <v>684</v>
      </c>
      <c r="C524" t="s">
        <v>685</v>
      </c>
      <c r="D524" t="s">
        <v>686</v>
      </c>
      <c r="E524" t="s">
        <v>687</v>
      </c>
      <c r="F524" t="s">
        <v>131</v>
      </c>
      <c r="G524" t="s">
        <v>571</v>
      </c>
      <c r="H524">
        <v>100016784</v>
      </c>
      <c r="I524" t="s">
        <v>688</v>
      </c>
      <c r="J524" t="s">
        <v>134</v>
      </c>
      <c r="K524" t="s">
        <v>573</v>
      </c>
      <c r="L524">
        <v>500</v>
      </c>
      <c r="M524">
        <v>500</v>
      </c>
      <c r="N524">
        <v>20</v>
      </c>
      <c r="O524">
        <v>39</v>
      </c>
      <c r="P524">
        <v>1300</v>
      </c>
      <c r="Q524" t="s">
        <v>136</v>
      </c>
      <c r="R524" t="s">
        <v>137</v>
      </c>
      <c r="S524">
        <v>24.317</v>
      </c>
      <c r="T524">
        <v>9.75</v>
      </c>
      <c r="U524">
        <v>10</v>
      </c>
      <c r="V524">
        <v>2.1789999999999998</v>
      </c>
      <c r="W524">
        <v>26.495999999999999</v>
      </c>
      <c r="X524">
        <v>580</v>
      </c>
      <c r="Y524">
        <v>1127</v>
      </c>
      <c r="Z524">
        <v>1.087</v>
      </c>
      <c r="AA524">
        <v>1.087</v>
      </c>
      <c r="AB524">
        <v>1.1519999999999999</v>
      </c>
      <c r="AC524">
        <v>1</v>
      </c>
      <c r="AD524">
        <v>1.0820000000000001</v>
      </c>
      <c r="AE524">
        <v>0.98299999999999998</v>
      </c>
      <c r="AF524">
        <v>0.98299999999999998</v>
      </c>
      <c r="AG524">
        <v>1.0409999999999999</v>
      </c>
      <c r="AH524">
        <v>1</v>
      </c>
      <c r="AI524">
        <v>0.97799999999999998</v>
      </c>
      <c r="AJ524">
        <v>1</v>
      </c>
    </row>
    <row r="525" spans="1:36">
      <c r="A525">
        <v>1</v>
      </c>
      <c r="B525" t="s">
        <v>689</v>
      </c>
      <c r="C525" t="s">
        <v>690</v>
      </c>
      <c r="D525" t="s">
        <v>691</v>
      </c>
      <c r="E525" t="s">
        <v>692</v>
      </c>
      <c r="F525" t="s">
        <v>131</v>
      </c>
      <c r="G525" t="s">
        <v>571</v>
      </c>
      <c r="H525">
        <v>100016785</v>
      </c>
      <c r="I525" t="s">
        <v>693</v>
      </c>
      <c r="J525" t="s">
        <v>134</v>
      </c>
      <c r="K525" t="s">
        <v>573</v>
      </c>
      <c r="L525">
        <v>500</v>
      </c>
      <c r="M525">
        <v>500</v>
      </c>
      <c r="N525">
        <v>20</v>
      </c>
      <c r="O525">
        <v>42</v>
      </c>
      <c r="P525">
        <v>1400</v>
      </c>
      <c r="Q525" t="s">
        <v>136</v>
      </c>
      <c r="R525" t="s">
        <v>137</v>
      </c>
      <c r="S525">
        <v>26.108000000000001</v>
      </c>
      <c r="T525">
        <v>9.75</v>
      </c>
      <c r="U525">
        <v>10</v>
      </c>
      <c r="V525">
        <v>2.2429999999999999</v>
      </c>
      <c r="W525">
        <v>28.350999999999999</v>
      </c>
      <c r="X525">
        <v>625</v>
      </c>
      <c r="Y525">
        <v>1214</v>
      </c>
      <c r="Z525">
        <v>1.163</v>
      </c>
      <c r="AA525">
        <v>1.163</v>
      </c>
      <c r="AB525">
        <v>1.1850000000000001</v>
      </c>
      <c r="AC525">
        <v>1</v>
      </c>
      <c r="AD525">
        <v>1.1619999999999999</v>
      </c>
      <c r="AE525">
        <v>0.97699999999999998</v>
      </c>
      <c r="AF525">
        <v>0.97699999999999998</v>
      </c>
      <c r="AG525">
        <v>0.995</v>
      </c>
      <c r="AH525">
        <v>1</v>
      </c>
      <c r="AI525">
        <v>0.97499999999999998</v>
      </c>
      <c r="AJ525">
        <v>1</v>
      </c>
    </row>
    <row r="526" spans="1:36">
      <c r="A526">
        <v>1</v>
      </c>
      <c r="B526" t="s">
        <v>694</v>
      </c>
      <c r="C526" t="s">
        <v>695</v>
      </c>
      <c r="D526" t="s">
        <v>696</v>
      </c>
      <c r="E526" t="s">
        <v>697</v>
      </c>
      <c r="F526" t="s">
        <v>131</v>
      </c>
      <c r="G526" t="s">
        <v>571</v>
      </c>
      <c r="H526">
        <v>100016786</v>
      </c>
      <c r="I526" t="s">
        <v>698</v>
      </c>
      <c r="J526" t="s">
        <v>134</v>
      </c>
      <c r="K526" t="s">
        <v>573</v>
      </c>
      <c r="L526">
        <v>500</v>
      </c>
      <c r="M526">
        <v>500</v>
      </c>
      <c r="N526">
        <v>20</v>
      </c>
      <c r="O526">
        <v>45</v>
      </c>
      <c r="P526">
        <v>1500</v>
      </c>
      <c r="Q526" t="s">
        <v>136</v>
      </c>
      <c r="R526" t="s">
        <v>137</v>
      </c>
      <c r="S526">
        <v>27.899000000000001</v>
      </c>
      <c r="T526">
        <v>9.75</v>
      </c>
      <c r="U526">
        <v>10</v>
      </c>
      <c r="V526">
        <v>2.3069999999999999</v>
      </c>
      <c r="W526">
        <v>30.206</v>
      </c>
      <c r="X526">
        <v>669</v>
      </c>
      <c r="Y526">
        <v>1301</v>
      </c>
      <c r="Z526">
        <v>1.24</v>
      </c>
      <c r="AA526">
        <v>1.24</v>
      </c>
      <c r="AB526">
        <v>1.2190000000000001</v>
      </c>
      <c r="AC526">
        <v>1</v>
      </c>
      <c r="AD526">
        <v>1.2410000000000001</v>
      </c>
      <c r="AE526">
        <v>0.97099999999999997</v>
      </c>
      <c r="AF526">
        <v>0.97099999999999997</v>
      </c>
      <c r="AG526">
        <v>0.95499999999999996</v>
      </c>
      <c r="AH526">
        <v>1</v>
      </c>
      <c r="AI526">
        <v>0.97199999999999998</v>
      </c>
      <c r="AJ526">
        <v>1</v>
      </c>
    </row>
    <row r="527" spans="1:36">
      <c r="A527">
        <v>1</v>
      </c>
      <c r="B527" t="s">
        <v>699</v>
      </c>
      <c r="C527" t="s">
        <v>700</v>
      </c>
      <c r="D527" t="s">
        <v>701</v>
      </c>
      <c r="E527" t="s">
        <v>702</v>
      </c>
      <c r="F527" t="s">
        <v>131</v>
      </c>
      <c r="G527" t="s">
        <v>571</v>
      </c>
      <c r="H527">
        <v>100016787</v>
      </c>
      <c r="I527" t="s">
        <v>703</v>
      </c>
      <c r="J527" t="s">
        <v>134</v>
      </c>
      <c r="K527" t="s">
        <v>573</v>
      </c>
      <c r="L527">
        <v>500</v>
      </c>
      <c r="M527">
        <v>500</v>
      </c>
      <c r="N527">
        <v>20</v>
      </c>
      <c r="O527">
        <v>51</v>
      </c>
      <c r="P527">
        <v>1700</v>
      </c>
      <c r="Q527" t="s">
        <v>136</v>
      </c>
      <c r="R527" t="s">
        <v>137</v>
      </c>
      <c r="S527">
        <v>31.48</v>
      </c>
      <c r="T527">
        <v>11.25</v>
      </c>
      <c r="U527">
        <v>10</v>
      </c>
      <c r="V527">
        <v>2.585</v>
      </c>
      <c r="W527">
        <v>34.064999999999998</v>
      </c>
      <c r="X527">
        <v>758</v>
      </c>
      <c r="Y527">
        <v>1474</v>
      </c>
      <c r="Z527">
        <v>1.3979999999999999</v>
      </c>
      <c r="AA527">
        <v>1.3979999999999999</v>
      </c>
      <c r="AB527">
        <v>1.3660000000000001</v>
      </c>
      <c r="AC527">
        <v>1</v>
      </c>
      <c r="AD527">
        <v>1.401</v>
      </c>
      <c r="AE527">
        <v>0.96599999999999997</v>
      </c>
      <c r="AF527">
        <v>0.96599999999999997</v>
      </c>
      <c r="AG527">
        <v>0.94399999999999995</v>
      </c>
      <c r="AH527">
        <v>1</v>
      </c>
      <c r="AI527">
        <v>0.96799999999999997</v>
      </c>
      <c r="AJ527">
        <v>1</v>
      </c>
    </row>
    <row r="528" spans="1:36">
      <c r="A528">
        <v>1</v>
      </c>
      <c r="B528" t="s">
        <v>704</v>
      </c>
      <c r="C528" t="s">
        <v>705</v>
      </c>
      <c r="D528" t="s">
        <v>706</v>
      </c>
      <c r="E528" t="s">
        <v>707</v>
      </c>
      <c r="F528" t="s">
        <v>131</v>
      </c>
      <c r="G528" t="s">
        <v>571</v>
      </c>
      <c r="H528">
        <v>100016788</v>
      </c>
      <c r="I528" t="s">
        <v>708</v>
      </c>
      <c r="J528" t="s">
        <v>134</v>
      </c>
      <c r="K528" t="s">
        <v>573</v>
      </c>
      <c r="L528">
        <v>500</v>
      </c>
      <c r="M528">
        <v>500</v>
      </c>
      <c r="N528">
        <v>20</v>
      </c>
      <c r="O528">
        <v>57</v>
      </c>
      <c r="P528">
        <v>1900</v>
      </c>
      <c r="Q528" t="s">
        <v>136</v>
      </c>
      <c r="R528" t="s">
        <v>137</v>
      </c>
      <c r="S528">
        <v>35.061999999999998</v>
      </c>
      <c r="T528">
        <v>12.75</v>
      </c>
      <c r="U528">
        <v>10</v>
      </c>
      <c r="V528">
        <v>2.863</v>
      </c>
      <c r="W528">
        <v>37.924999999999997</v>
      </c>
      <c r="X528">
        <v>847</v>
      </c>
      <c r="Y528">
        <v>1647</v>
      </c>
      <c r="Z528">
        <v>1.556</v>
      </c>
      <c r="AA528">
        <v>1.556</v>
      </c>
      <c r="AB528">
        <v>1.5129999999999999</v>
      </c>
      <c r="AC528">
        <v>1</v>
      </c>
      <c r="AD528">
        <v>1.56</v>
      </c>
      <c r="AE528">
        <v>0.96299999999999997</v>
      </c>
      <c r="AF528">
        <v>0.96299999999999997</v>
      </c>
      <c r="AG528">
        <v>0.93600000000000005</v>
      </c>
      <c r="AH528">
        <v>1</v>
      </c>
      <c r="AI528">
        <v>0.96499999999999997</v>
      </c>
      <c r="AJ528">
        <v>1</v>
      </c>
    </row>
    <row r="529" spans="1:36">
      <c r="A529">
        <v>1</v>
      </c>
      <c r="B529" t="s">
        <v>709</v>
      </c>
      <c r="C529" t="s">
        <v>710</v>
      </c>
      <c r="D529" t="s">
        <v>711</v>
      </c>
      <c r="E529" t="s">
        <v>712</v>
      </c>
      <c r="F529" t="s">
        <v>131</v>
      </c>
      <c r="G529" t="s">
        <v>571</v>
      </c>
      <c r="H529">
        <v>100016789</v>
      </c>
      <c r="I529" t="s">
        <v>713</v>
      </c>
      <c r="J529" t="s">
        <v>134</v>
      </c>
      <c r="K529" t="s">
        <v>573</v>
      </c>
      <c r="L529">
        <v>600</v>
      </c>
      <c r="M529">
        <v>600</v>
      </c>
      <c r="N529">
        <v>20</v>
      </c>
      <c r="O529">
        <v>12</v>
      </c>
      <c r="P529">
        <v>400</v>
      </c>
      <c r="Q529" t="s">
        <v>136</v>
      </c>
      <c r="R529" t="s">
        <v>137</v>
      </c>
      <c r="S529">
        <v>9.4600000000000009</v>
      </c>
      <c r="T529">
        <v>6.75</v>
      </c>
      <c r="U529">
        <v>10</v>
      </c>
      <c r="V529">
        <v>1.3560000000000001</v>
      </c>
      <c r="W529">
        <v>10.817</v>
      </c>
      <c r="X529">
        <v>207</v>
      </c>
      <c r="Y529">
        <v>401</v>
      </c>
      <c r="Z529">
        <v>0.44400000000000001</v>
      </c>
      <c r="AA529">
        <v>0.44400000000000001</v>
      </c>
      <c r="AB529">
        <v>0.71699999999999997</v>
      </c>
      <c r="AC529">
        <v>1</v>
      </c>
      <c r="AD529">
        <v>0.42099999999999999</v>
      </c>
      <c r="AE529">
        <v>1.1279999999999999</v>
      </c>
      <c r="AF529">
        <v>1.1279999999999999</v>
      </c>
      <c r="AG529">
        <v>1.821</v>
      </c>
      <c r="AH529">
        <v>1</v>
      </c>
      <c r="AI529">
        <v>1.07</v>
      </c>
      <c r="AJ529">
        <v>1</v>
      </c>
    </row>
    <row r="530" spans="1:36">
      <c r="A530">
        <v>1</v>
      </c>
      <c r="B530" t="s">
        <v>714</v>
      </c>
      <c r="C530" t="s">
        <v>715</v>
      </c>
      <c r="D530" t="s">
        <v>716</v>
      </c>
      <c r="E530" t="s">
        <v>717</v>
      </c>
      <c r="F530" t="s">
        <v>131</v>
      </c>
      <c r="G530" t="s">
        <v>571</v>
      </c>
      <c r="H530">
        <v>100016790</v>
      </c>
      <c r="I530" t="s">
        <v>718</v>
      </c>
      <c r="J530" t="s">
        <v>134</v>
      </c>
      <c r="K530" t="s">
        <v>573</v>
      </c>
      <c r="L530">
        <v>600</v>
      </c>
      <c r="M530">
        <v>600</v>
      </c>
      <c r="N530">
        <v>20</v>
      </c>
      <c r="O530">
        <v>15</v>
      </c>
      <c r="P530">
        <v>500</v>
      </c>
      <c r="Q530" t="s">
        <v>136</v>
      </c>
      <c r="R530" t="s">
        <v>137</v>
      </c>
      <c r="S530">
        <v>11.584</v>
      </c>
      <c r="T530">
        <v>7.5</v>
      </c>
      <c r="U530">
        <v>10</v>
      </c>
      <c r="V530">
        <v>1.506</v>
      </c>
      <c r="W530">
        <v>13.09</v>
      </c>
      <c r="X530">
        <v>258</v>
      </c>
      <c r="Y530">
        <v>502</v>
      </c>
      <c r="Z530">
        <v>0.53700000000000003</v>
      </c>
      <c r="AA530">
        <v>0.53700000000000003</v>
      </c>
      <c r="AB530">
        <v>0.79600000000000004</v>
      </c>
      <c r="AC530">
        <v>1</v>
      </c>
      <c r="AD530">
        <v>0.51500000000000001</v>
      </c>
      <c r="AE530">
        <v>1.0900000000000001</v>
      </c>
      <c r="AF530">
        <v>1.0900000000000001</v>
      </c>
      <c r="AG530">
        <v>1.615</v>
      </c>
      <c r="AH530">
        <v>1</v>
      </c>
      <c r="AI530">
        <v>1.046</v>
      </c>
      <c r="AJ530">
        <v>1</v>
      </c>
    </row>
    <row r="531" spans="1:36">
      <c r="A531">
        <v>1</v>
      </c>
      <c r="B531" t="s">
        <v>719</v>
      </c>
      <c r="C531" t="s">
        <v>720</v>
      </c>
      <c r="D531" t="s">
        <v>721</v>
      </c>
      <c r="E531" t="s">
        <v>722</v>
      </c>
      <c r="F531" t="s">
        <v>131</v>
      </c>
      <c r="G531" t="s">
        <v>571</v>
      </c>
      <c r="H531">
        <v>100016791</v>
      </c>
      <c r="I531" t="s">
        <v>723</v>
      </c>
      <c r="J531" t="s">
        <v>134</v>
      </c>
      <c r="K531" t="s">
        <v>573</v>
      </c>
      <c r="L531">
        <v>600</v>
      </c>
      <c r="M531">
        <v>600</v>
      </c>
      <c r="N531">
        <v>20</v>
      </c>
      <c r="O531">
        <v>18</v>
      </c>
      <c r="P531">
        <v>600</v>
      </c>
      <c r="Q531" t="s">
        <v>136</v>
      </c>
      <c r="R531" t="s">
        <v>137</v>
      </c>
      <c r="S531">
        <v>13.708</v>
      </c>
      <c r="T531">
        <v>8.25</v>
      </c>
      <c r="U531">
        <v>10</v>
      </c>
      <c r="V531">
        <v>1.6559999999999999</v>
      </c>
      <c r="W531">
        <v>15.364000000000001</v>
      </c>
      <c r="X531">
        <v>310</v>
      </c>
      <c r="Y531">
        <v>602</v>
      </c>
      <c r="Z531">
        <v>0.63</v>
      </c>
      <c r="AA531">
        <v>0.63</v>
      </c>
      <c r="AB531">
        <v>0.875</v>
      </c>
      <c r="AC531">
        <v>1</v>
      </c>
      <c r="AD531">
        <v>0.61</v>
      </c>
      <c r="AE531">
        <v>1.0669999999999999</v>
      </c>
      <c r="AF531">
        <v>1.0669999999999999</v>
      </c>
      <c r="AG531">
        <v>1.4810000000000001</v>
      </c>
      <c r="AH531">
        <v>1</v>
      </c>
      <c r="AI531">
        <v>1.032</v>
      </c>
      <c r="AJ531">
        <v>1</v>
      </c>
    </row>
    <row r="532" spans="1:36">
      <c r="A532">
        <v>1</v>
      </c>
      <c r="B532" t="s">
        <v>724</v>
      </c>
      <c r="C532" t="s">
        <v>725</v>
      </c>
      <c r="D532" t="s">
        <v>726</v>
      </c>
      <c r="E532" t="s">
        <v>727</v>
      </c>
      <c r="F532" t="s">
        <v>131</v>
      </c>
      <c r="G532" t="s">
        <v>571</v>
      </c>
      <c r="H532">
        <v>100016792</v>
      </c>
      <c r="I532" t="s">
        <v>728</v>
      </c>
      <c r="J532" t="s">
        <v>134</v>
      </c>
      <c r="K532" t="s">
        <v>573</v>
      </c>
      <c r="L532">
        <v>600</v>
      </c>
      <c r="M532">
        <v>600</v>
      </c>
      <c r="N532">
        <v>20</v>
      </c>
      <c r="O532">
        <v>21</v>
      </c>
      <c r="P532">
        <v>700</v>
      </c>
      <c r="Q532" t="s">
        <v>136</v>
      </c>
      <c r="R532" t="s">
        <v>137</v>
      </c>
      <c r="S532">
        <v>15.832000000000001</v>
      </c>
      <c r="T532">
        <v>6.75</v>
      </c>
      <c r="U532">
        <v>10</v>
      </c>
      <c r="V532">
        <v>1.58</v>
      </c>
      <c r="W532">
        <v>17.411999999999999</v>
      </c>
      <c r="X532">
        <v>361</v>
      </c>
      <c r="Y532">
        <v>702</v>
      </c>
      <c r="Z532">
        <v>0.71499999999999997</v>
      </c>
      <c r="AA532">
        <v>0.71499999999999997</v>
      </c>
      <c r="AB532">
        <v>0.83499999999999996</v>
      </c>
      <c r="AC532">
        <v>1</v>
      </c>
      <c r="AD532">
        <v>0.70399999999999996</v>
      </c>
      <c r="AE532">
        <v>1.0369999999999999</v>
      </c>
      <c r="AF532">
        <v>1.0369999999999999</v>
      </c>
      <c r="AG532">
        <v>1.212</v>
      </c>
      <c r="AH532">
        <v>1</v>
      </c>
      <c r="AI532">
        <v>1.0229999999999999</v>
      </c>
      <c r="AJ532">
        <v>1</v>
      </c>
    </row>
    <row r="533" spans="1:36">
      <c r="A533">
        <v>1</v>
      </c>
      <c r="B533" t="s">
        <v>729</v>
      </c>
      <c r="C533" t="s">
        <v>730</v>
      </c>
      <c r="D533" t="s">
        <v>731</v>
      </c>
      <c r="E533" t="s">
        <v>732</v>
      </c>
      <c r="F533" t="s">
        <v>131</v>
      </c>
      <c r="G533" t="s">
        <v>571</v>
      </c>
      <c r="H533">
        <v>100016793</v>
      </c>
      <c r="I533" t="s">
        <v>733</v>
      </c>
      <c r="J533" t="s">
        <v>134</v>
      </c>
      <c r="K533" t="s">
        <v>573</v>
      </c>
      <c r="L533">
        <v>600</v>
      </c>
      <c r="M533">
        <v>600</v>
      </c>
      <c r="N533">
        <v>20</v>
      </c>
      <c r="O533">
        <v>24</v>
      </c>
      <c r="P533">
        <v>800</v>
      </c>
      <c r="Q533" t="s">
        <v>136</v>
      </c>
      <c r="R533" t="s">
        <v>137</v>
      </c>
      <c r="S533">
        <v>18.036000000000001</v>
      </c>
      <c r="T533">
        <v>6.75</v>
      </c>
      <c r="U533">
        <v>10</v>
      </c>
      <c r="V533">
        <v>1.655</v>
      </c>
      <c r="W533">
        <v>19.690999999999999</v>
      </c>
      <c r="X533">
        <v>413</v>
      </c>
      <c r="Y533">
        <v>802</v>
      </c>
      <c r="Z533">
        <v>0.80800000000000005</v>
      </c>
      <c r="AA533">
        <v>0.80800000000000005</v>
      </c>
      <c r="AB533">
        <v>0.874</v>
      </c>
      <c r="AC533">
        <v>1</v>
      </c>
      <c r="AD533">
        <v>0.80200000000000005</v>
      </c>
      <c r="AE533">
        <v>1.0269999999999999</v>
      </c>
      <c r="AF533">
        <v>1.0269999999999999</v>
      </c>
      <c r="AG533">
        <v>1.111</v>
      </c>
      <c r="AH533">
        <v>1</v>
      </c>
      <c r="AI533">
        <v>1.02</v>
      </c>
      <c r="AJ533">
        <v>1</v>
      </c>
    </row>
    <row r="534" spans="1:36">
      <c r="A534">
        <v>1</v>
      </c>
      <c r="B534" t="s">
        <v>734</v>
      </c>
      <c r="C534" t="s">
        <v>735</v>
      </c>
      <c r="D534" t="s">
        <v>736</v>
      </c>
      <c r="E534" t="s">
        <v>737</v>
      </c>
      <c r="F534" t="s">
        <v>131</v>
      </c>
      <c r="G534" t="s">
        <v>571</v>
      </c>
      <c r="H534">
        <v>100016794</v>
      </c>
      <c r="I534" t="s">
        <v>738</v>
      </c>
      <c r="J534" t="s">
        <v>134</v>
      </c>
      <c r="K534" t="s">
        <v>573</v>
      </c>
      <c r="L534">
        <v>600</v>
      </c>
      <c r="M534">
        <v>600</v>
      </c>
      <c r="N534">
        <v>20</v>
      </c>
      <c r="O534">
        <v>27</v>
      </c>
      <c r="P534">
        <v>900</v>
      </c>
      <c r="Q534" t="s">
        <v>136</v>
      </c>
      <c r="R534" t="s">
        <v>137</v>
      </c>
      <c r="S534">
        <v>20.201000000000001</v>
      </c>
      <c r="T534">
        <v>7.5</v>
      </c>
      <c r="U534">
        <v>10</v>
      </c>
      <c r="V534">
        <v>1.804</v>
      </c>
      <c r="W534">
        <v>22.004999999999999</v>
      </c>
      <c r="X534">
        <v>464</v>
      </c>
      <c r="Y534">
        <v>902</v>
      </c>
      <c r="Z534">
        <v>0.90300000000000002</v>
      </c>
      <c r="AA534">
        <v>0.90300000000000002</v>
      </c>
      <c r="AB534">
        <v>0.95299999999999996</v>
      </c>
      <c r="AC534">
        <v>1</v>
      </c>
      <c r="AD534">
        <v>0.89900000000000002</v>
      </c>
      <c r="AE534">
        <v>1.02</v>
      </c>
      <c r="AF534">
        <v>1.02</v>
      </c>
      <c r="AG534">
        <v>1.077</v>
      </c>
      <c r="AH534">
        <v>1</v>
      </c>
      <c r="AI534">
        <v>1.0149999999999999</v>
      </c>
      <c r="AJ534">
        <v>1</v>
      </c>
    </row>
    <row r="535" spans="1:36">
      <c r="A535">
        <v>1</v>
      </c>
      <c r="B535" t="s">
        <v>739</v>
      </c>
      <c r="C535" t="s">
        <v>740</v>
      </c>
      <c r="D535" t="s">
        <v>741</v>
      </c>
      <c r="E535" t="s">
        <v>742</v>
      </c>
      <c r="F535" t="s">
        <v>131</v>
      </c>
      <c r="G535" t="s">
        <v>571</v>
      </c>
      <c r="H535">
        <v>100016795</v>
      </c>
      <c r="I535" t="s">
        <v>743</v>
      </c>
      <c r="J535" t="s">
        <v>134</v>
      </c>
      <c r="K535" t="s">
        <v>573</v>
      </c>
      <c r="L535">
        <v>600</v>
      </c>
      <c r="M535">
        <v>600</v>
      </c>
      <c r="N535">
        <v>20</v>
      </c>
      <c r="O535">
        <v>30</v>
      </c>
      <c r="P535">
        <v>1000</v>
      </c>
      <c r="Q535" t="s">
        <v>136</v>
      </c>
      <c r="R535" t="s">
        <v>137</v>
      </c>
      <c r="S535">
        <v>22.324999999999999</v>
      </c>
      <c r="T535">
        <v>7.5</v>
      </c>
      <c r="U535">
        <v>10</v>
      </c>
      <c r="V535">
        <v>1.879</v>
      </c>
      <c r="W535">
        <v>24.202999999999999</v>
      </c>
      <c r="X535">
        <v>516</v>
      </c>
      <c r="Y535">
        <v>1003</v>
      </c>
      <c r="Z535">
        <v>0.99299999999999999</v>
      </c>
      <c r="AA535">
        <v>0.99299999999999999</v>
      </c>
      <c r="AB535">
        <v>0.99299999999999999</v>
      </c>
      <c r="AC535">
        <v>1</v>
      </c>
      <c r="AD535">
        <v>0.99299999999999999</v>
      </c>
      <c r="AE535">
        <v>1.0089999999999999</v>
      </c>
      <c r="AF535">
        <v>1.0089999999999999</v>
      </c>
      <c r="AG535">
        <v>1.0089999999999999</v>
      </c>
      <c r="AH535">
        <v>1</v>
      </c>
      <c r="AI535">
        <v>1.0089999999999999</v>
      </c>
      <c r="AJ535">
        <v>1</v>
      </c>
    </row>
    <row r="536" spans="1:36">
      <c r="A536">
        <v>1</v>
      </c>
      <c r="B536" t="s">
        <v>744</v>
      </c>
      <c r="C536" t="s">
        <v>745</v>
      </c>
      <c r="D536" t="s">
        <v>746</v>
      </c>
      <c r="E536" t="s">
        <v>747</v>
      </c>
      <c r="F536" t="s">
        <v>131</v>
      </c>
      <c r="G536" t="s">
        <v>571</v>
      </c>
      <c r="H536">
        <v>100016796</v>
      </c>
      <c r="I536" t="s">
        <v>748</v>
      </c>
      <c r="J536" t="s">
        <v>134</v>
      </c>
      <c r="K536" t="s">
        <v>573</v>
      </c>
      <c r="L536">
        <v>600</v>
      </c>
      <c r="M536">
        <v>600</v>
      </c>
      <c r="N536">
        <v>20</v>
      </c>
      <c r="O536">
        <v>33</v>
      </c>
      <c r="P536">
        <v>1100</v>
      </c>
      <c r="Q536" t="s">
        <v>136</v>
      </c>
      <c r="R536" t="s">
        <v>137</v>
      </c>
      <c r="S536">
        <v>24.449000000000002</v>
      </c>
      <c r="T536">
        <v>8.25</v>
      </c>
      <c r="U536">
        <v>10</v>
      </c>
      <c r="V536">
        <v>2.028</v>
      </c>
      <c r="W536">
        <v>26.477</v>
      </c>
      <c r="X536">
        <v>567</v>
      </c>
      <c r="Y536">
        <v>1103</v>
      </c>
      <c r="Z536">
        <v>1.087</v>
      </c>
      <c r="AA536">
        <v>1.087</v>
      </c>
      <c r="AB536">
        <v>1.0720000000000001</v>
      </c>
      <c r="AC536">
        <v>1</v>
      </c>
      <c r="AD536">
        <v>1.0880000000000001</v>
      </c>
      <c r="AE536">
        <v>1.004</v>
      </c>
      <c r="AF536">
        <v>1.004</v>
      </c>
      <c r="AG536">
        <v>0.99</v>
      </c>
      <c r="AH536">
        <v>1</v>
      </c>
      <c r="AI536">
        <v>1.0049999999999999</v>
      </c>
      <c r="AJ536">
        <v>1</v>
      </c>
    </row>
    <row r="537" spans="1:36">
      <c r="A537">
        <v>1</v>
      </c>
      <c r="B537" t="s">
        <v>749</v>
      </c>
      <c r="C537" t="s">
        <v>750</v>
      </c>
      <c r="D537" t="s">
        <v>751</v>
      </c>
      <c r="E537" t="s">
        <v>752</v>
      </c>
      <c r="F537" t="s">
        <v>131</v>
      </c>
      <c r="G537" t="s">
        <v>571</v>
      </c>
      <c r="H537">
        <v>100016797</v>
      </c>
      <c r="I537" t="s">
        <v>753</v>
      </c>
      <c r="J537" t="s">
        <v>134</v>
      </c>
      <c r="K537" t="s">
        <v>573</v>
      </c>
      <c r="L537">
        <v>600</v>
      </c>
      <c r="M537">
        <v>600</v>
      </c>
      <c r="N537">
        <v>20</v>
      </c>
      <c r="O537">
        <v>36</v>
      </c>
      <c r="P537">
        <v>1200</v>
      </c>
      <c r="Q537" t="s">
        <v>136</v>
      </c>
      <c r="R537" t="s">
        <v>137</v>
      </c>
      <c r="S537">
        <v>26.571999999999999</v>
      </c>
      <c r="T537">
        <v>8.25</v>
      </c>
      <c r="U537">
        <v>10</v>
      </c>
      <c r="V537">
        <v>2.1030000000000002</v>
      </c>
      <c r="W537">
        <v>28.675000000000001</v>
      </c>
      <c r="X537">
        <v>619</v>
      </c>
      <c r="Y537">
        <v>1203</v>
      </c>
      <c r="Z537">
        <v>1.177</v>
      </c>
      <c r="AA537">
        <v>1.177</v>
      </c>
      <c r="AB537">
        <v>1.111</v>
      </c>
      <c r="AC537">
        <v>1</v>
      </c>
      <c r="AD537">
        <v>1.1819999999999999</v>
      </c>
      <c r="AE537">
        <v>0.997</v>
      </c>
      <c r="AF537">
        <v>0.997</v>
      </c>
      <c r="AG537">
        <v>0.94099999999999995</v>
      </c>
      <c r="AH537">
        <v>1</v>
      </c>
      <c r="AI537">
        <v>1.0009999999999999</v>
      </c>
      <c r="AJ537">
        <v>1</v>
      </c>
    </row>
    <row r="538" spans="1:36">
      <c r="A538">
        <v>1</v>
      </c>
      <c r="B538" t="s">
        <v>754</v>
      </c>
      <c r="C538" t="s">
        <v>755</v>
      </c>
      <c r="D538" t="s">
        <v>756</v>
      </c>
      <c r="E538" t="s">
        <v>757</v>
      </c>
      <c r="F538" t="s">
        <v>131</v>
      </c>
      <c r="G538" t="s">
        <v>571</v>
      </c>
      <c r="H538">
        <v>100016798</v>
      </c>
      <c r="I538" t="s">
        <v>758</v>
      </c>
      <c r="J538" t="s">
        <v>134</v>
      </c>
      <c r="K538" t="s">
        <v>573</v>
      </c>
      <c r="L538">
        <v>600</v>
      </c>
      <c r="M538">
        <v>600</v>
      </c>
      <c r="N538">
        <v>20</v>
      </c>
      <c r="O538">
        <v>39</v>
      </c>
      <c r="P538">
        <v>1300</v>
      </c>
      <c r="Q538" t="s">
        <v>136</v>
      </c>
      <c r="R538" t="s">
        <v>137</v>
      </c>
      <c r="S538">
        <v>28.696000000000002</v>
      </c>
      <c r="T538">
        <v>9.75</v>
      </c>
      <c r="U538">
        <v>10</v>
      </c>
      <c r="V538">
        <v>2.327</v>
      </c>
      <c r="W538">
        <v>31.024000000000001</v>
      </c>
      <c r="X538">
        <v>670</v>
      </c>
      <c r="Y538">
        <v>1303</v>
      </c>
      <c r="Z538">
        <v>1.2729999999999999</v>
      </c>
      <c r="AA538">
        <v>1.2729999999999999</v>
      </c>
      <c r="AB538">
        <v>1.23</v>
      </c>
      <c r="AC538">
        <v>1</v>
      </c>
      <c r="AD538">
        <v>1.2769999999999999</v>
      </c>
      <c r="AE538">
        <v>0.996</v>
      </c>
      <c r="AF538">
        <v>0.996</v>
      </c>
      <c r="AG538">
        <v>0.96199999999999997</v>
      </c>
      <c r="AH538">
        <v>1</v>
      </c>
      <c r="AI538">
        <v>0.998</v>
      </c>
      <c r="AJ538">
        <v>1</v>
      </c>
    </row>
    <row r="539" spans="1:36">
      <c r="A539">
        <v>1</v>
      </c>
      <c r="B539" t="s">
        <v>759</v>
      </c>
      <c r="C539" t="s">
        <v>760</v>
      </c>
      <c r="D539" t="s">
        <v>761</v>
      </c>
      <c r="E539" t="s">
        <v>762</v>
      </c>
      <c r="F539" t="s">
        <v>131</v>
      </c>
      <c r="G539" t="s">
        <v>571</v>
      </c>
      <c r="H539">
        <v>100016799</v>
      </c>
      <c r="I539" t="s">
        <v>763</v>
      </c>
      <c r="J539" t="s">
        <v>134</v>
      </c>
      <c r="K539" t="s">
        <v>573</v>
      </c>
      <c r="L539">
        <v>600</v>
      </c>
      <c r="M539">
        <v>600</v>
      </c>
      <c r="N539">
        <v>20</v>
      </c>
      <c r="O539">
        <v>42</v>
      </c>
      <c r="P539">
        <v>1400</v>
      </c>
      <c r="Q539" t="s">
        <v>136</v>
      </c>
      <c r="R539" t="s">
        <v>137</v>
      </c>
      <c r="S539">
        <v>30.82</v>
      </c>
      <c r="T539">
        <v>9.75</v>
      </c>
      <c r="U539">
        <v>10</v>
      </c>
      <c r="V539">
        <v>2.4020000000000001</v>
      </c>
      <c r="W539">
        <v>33.222000000000001</v>
      </c>
      <c r="X539">
        <v>722</v>
      </c>
      <c r="Y539">
        <v>1403</v>
      </c>
      <c r="Z539">
        <v>1.363</v>
      </c>
      <c r="AA539">
        <v>1.363</v>
      </c>
      <c r="AB539">
        <v>1.2689999999999999</v>
      </c>
      <c r="AC539">
        <v>1</v>
      </c>
      <c r="AD539">
        <v>1.371</v>
      </c>
      <c r="AE539">
        <v>0.99</v>
      </c>
      <c r="AF539">
        <v>0.99</v>
      </c>
      <c r="AG539">
        <v>0.92200000000000004</v>
      </c>
      <c r="AH539">
        <v>1</v>
      </c>
      <c r="AI539">
        <v>0.996</v>
      </c>
      <c r="AJ539">
        <v>1</v>
      </c>
    </row>
    <row r="540" spans="1:36">
      <c r="A540">
        <v>1</v>
      </c>
      <c r="B540" t="s">
        <v>764</v>
      </c>
      <c r="C540" t="s">
        <v>765</v>
      </c>
      <c r="D540" t="s">
        <v>766</v>
      </c>
      <c r="E540" t="s">
        <v>767</v>
      </c>
      <c r="F540" t="s">
        <v>131</v>
      </c>
      <c r="G540" t="s">
        <v>571</v>
      </c>
      <c r="H540">
        <v>100016800</v>
      </c>
      <c r="I540" t="s">
        <v>768</v>
      </c>
      <c r="J540" t="s">
        <v>134</v>
      </c>
      <c r="K540" t="s">
        <v>573</v>
      </c>
      <c r="L540">
        <v>600</v>
      </c>
      <c r="M540">
        <v>600</v>
      </c>
      <c r="N540">
        <v>20</v>
      </c>
      <c r="O540">
        <v>45</v>
      </c>
      <c r="P540">
        <v>1500</v>
      </c>
      <c r="Q540" t="s">
        <v>136</v>
      </c>
      <c r="R540" t="s">
        <v>137</v>
      </c>
      <c r="S540">
        <v>32.944000000000003</v>
      </c>
      <c r="T540">
        <v>9.75</v>
      </c>
      <c r="U540">
        <v>10</v>
      </c>
      <c r="V540">
        <v>2.4769999999999999</v>
      </c>
      <c r="W540">
        <v>35.420999999999999</v>
      </c>
      <c r="X540">
        <v>773</v>
      </c>
      <c r="Y540">
        <v>1504</v>
      </c>
      <c r="Z540">
        <v>1.454</v>
      </c>
      <c r="AA540">
        <v>1.454</v>
      </c>
      <c r="AB540">
        <v>1.3089999999999999</v>
      </c>
      <c r="AC540">
        <v>1</v>
      </c>
      <c r="AD540">
        <v>1.466</v>
      </c>
      <c r="AE540">
        <v>0.98499999999999999</v>
      </c>
      <c r="AF540">
        <v>0.98499999999999999</v>
      </c>
      <c r="AG540">
        <v>0.88700000000000001</v>
      </c>
      <c r="AH540">
        <v>1</v>
      </c>
      <c r="AI540">
        <v>0.99299999999999999</v>
      </c>
      <c r="AJ540">
        <v>1</v>
      </c>
    </row>
    <row r="541" spans="1:36">
      <c r="A541">
        <v>1</v>
      </c>
      <c r="B541" t="s">
        <v>769</v>
      </c>
      <c r="C541" t="s">
        <v>770</v>
      </c>
      <c r="D541" t="s">
        <v>771</v>
      </c>
      <c r="E541" t="s">
        <v>772</v>
      </c>
      <c r="F541" t="s">
        <v>131</v>
      </c>
      <c r="G541" t="s">
        <v>571</v>
      </c>
      <c r="H541">
        <v>100016801</v>
      </c>
      <c r="I541" t="s">
        <v>773</v>
      </c>
      <c r="J541" t="s">
        <v>134</v>
      </c>
      <c r="K541" t="s">
        <v>573</v>
      </c>
      <c r="L541">
        <v>600</v>
      </c>
      <c r="M541">
        <v>600</v>
      </c>
      <c r="N541">
        <v>20</v>
      </c>
      <c r="O541">
        <v>51</v>
      </c>
      <c r="P541">
        <v>1700</v>
      </c>
      <c r="Q541" t="s">
        <v>136</v>
      </c>
      <c r="R541" t="s">
        <v>137</v>
      </c>
      <c r="S541">
        <v>37.192</v>
      </c>
      <c r="T541">
        <v>11.25</v>
      </c>
      <c r="U541">
        <v>10</v>
      </c>
      <c r="V541">
        <v>2.7759999999999998</v>
      </c>
      <c r="W541">
        <v>39.968000000000004</v>
      </c>
      <c r="X541">
        <v>876</v>
      </c>
      <c r="Y541">
        <v>1704</v>
      </c>
      <c r="Z541">
        <v>1.64</v>
      </c>
      <c r="AA541">
        <v>1.64</v>
      </c>
      <c r="AB541">
        <v>1.4670000000000001</v>
      </c>
      <c r="AC541">
        <v>1</v>
      </c>
      <c r="AD541">
        <v>1.655</v>
      </c>
      <c r="AE541">
        <v>0.98099999999999998</v>
      </c>
      <c r="AF541">
        <v>0.98099999999999998</v>
      </c>
      <c r="AG541">
        <v>0.877</v>
      </c>
      <c r="AH541">
        <v>1</v>
      </c>
      <c r="AI541">
        <v>0.99</v>
      </c>
      <c r="AJ541">
        <v>1</v>
      </c>
    </row>
    <row r="542" spans="1:36">
      <c r="A542">
        <v>1</v>
      </c>
      <c r="B542" t="s">
        <v>774</v>
      </c>
      <c r="C542" t="s">
        <v>775</v>
      </c>
      <c r="D542" t="s">
        <v>776</v>
      </c>
      <c r="E542" t="s">
        <v>777</v>
      </c>
      <c r="F542" t="s">
        <v>131</v>
      </c>
      <c r="G542" t="s">
        <v>571</v>
      </c>
      <c r="H542">
        <v>100016802</v>
      </c>
      <c r="I542" t="s">
        <v>778</v>
      </c>
      <c r="J542" t="s">
        <v>134</v>
      </c>
      <c r="K542" t="s">
        <v>573</v>
      </c>
      <c r="L542">
        <v>600</v>
      </c>
      <c r="M542">
        <v>600</v>
      </c>
      <c r="N542">
        <v>20</v>
      </c>
      <c r="O542">
        <v>57</v>
      </c>
      <c r="P542">
        <v>1900</v>
      </c>
      <c r="Q542" t="s">
        <v>136</v>
      </c>
      <c r="R542" t="s">
        <v>137</v>
      </c>
      <c r="S542">
        <v>41.44</v>
      </c>
      <c r="T542">
        <v>12.75</v>
      </c>
      <c r="U542">
        <v>10</v>
      </c>
      <c r="V542">
        <v>3.0750000000000002</v>
      </c>
      <c r="W542">
        <v>44.515000000000001</v>
      </c>
      <c r="X542">
        <v>979</v>
      </c>
      <c r="Y542">
        <v>1904</v>
      </c>
      <c r="Z542">
        <v>1.827</v>
      </c>
      <c r="AA542">
        <v>1.827</v>
      </c>
      <c r="AB542">
        <v>1.625</v>
      </c>
      <c r="AC542">
        <v>1</v>
      </c>
      <c r="AD542">
        <v>1.8440000000000001</v>
      </c>
      <c r="AE542">
        <v>0.97799999999999998</v>
      </c>
      <c r="AF542">
        <v>0.97799999999999998</v>
      </c>
      <c r="AG542">
        <v>0.87</v>
      </c>
      <c r="AH542">
        <v>1</v>
      </c>
      <c r="AI542">
        <v>0.98699999999999999</v>
      </c>
      <c r="AJ542">
        <v>1</v>
      </c>
    </row>
    <row r="543" spans="1:36">
      <c r="A543">
        <v>1</v>
      </c>
      <c r="B543" t="s">
        <v>779</v>
      </c>
      <c r="C543" t="s">
        <v>780</v>
      </c>
      <c r="D543" t="s">
        <v>781</v>
      </c>
      <c r="E543" t="s">
        <v>782</v>
      </c>
      <c r="F543" t="s">
        <v>131</v>
      </c>
      <c r="G543" t="s">
        <v>571</v>
      </c>
      <c r="H543">
        <v>100016803</v>
      </c>
      <c r="I543" t="s">
        <v>783</v>
      </c>
      <c r="J543" t="s">
        <v>134</v>
      </c>
      <c r="K543" t="s">
        <v>573</v>
      </c>
      <c r="L543">
        <v>700</v>
      </c>
      <c r="M543">
        <v>700</v>
      </c>
      <c r="N543">
        <v>20</v>
      </c>
      <c r="O543">
        <v>12</v>
      </c>
      <c r="P543">
        <v>400</v>
      </c>
      <c r="Q543" t="s">
        <v>136</v>
      </c>
      <c r="R543" t="s">
        <v>137</v>
      </c>
      <c r="S543">
        <v>10.894</v>
      </c>
      <c r="T543">
        <v>9</v>
      </c>
      <c r="U543">
        <v>10</v>
      </c>
      <c r="V543">
        <v>1.637</v>
      </c>
      <c r="W543">
        <v>12.531000000000001</v>
      </c>
      <c r="X543">
        <v>234</v>
      </c>
      <c r="Y543">
        <v>455</v>
      </c>
      <c r="Z543">
        <v>0.51400000000000001</v>
      </c>
      <c r="AA543">
        <v>0.51400000000000001</v>
      </c>
      <c r="AB543">
        <v>0.86499999999999999</v>
      </c>
      <c r="AC543">
        <v>1</v>
      </c>
      <c r="AD543">
        <v>0.48499999999999999</v>
      </c>
      <c r="AE543">
        <v>1.1519999999999999</v>
      </c>
      <c r="AF543">
        <v>1.1519999999999999</v>
      </c>
      <c r="AG543">
        <v>1.9379999999999999</v>
      </c>
      <c r="AH543">
        <v>1</v>
      </c>
      <c r="AI543">
        <v>1.0860000000000001</v>
      </c>
      <c r="AJ543">
        <v>1</v>
      </c>
    </row>
    <row r="544" spans="1:36">
      <c r="A544">
        <v>1</v>
      </c>
      <c r="B544" t="s">
        <v>784</v>
      </c>
      <c r="C544" t="s">
        <v>785</v>
      </c>
      <c r="D544" t="s">
        <v>786</v>
      </c>
      <c r="E544" t="s">
        <v>787</v>
      </c>
      <c r="F544" t="s">
        <v>131</v>
      </c>
      <c r="G544" t="s">
        <v>571</v>
      </c>
      <c r="H544">
        <v>100016804</v>
      </c>
      <c r="I544" t="s">
        <v>788</v>
      </c>
      <c r="J544" t="s">
        <v>134</v>
      </c>
      <c r="K544" t="s">
        <v>573</v>
      </c>
      <c r="L544">
        <v>700</v>
      </c>
      <c r="M544">
        <v>700</v>
      </c>
      <c r="N544">
        <v>20</v>
      </c>
      <c r="O544">
        <v>15</v>
      </c>
      <c r="P544">
        <v>500</v>
      </c>
      <c r="Q544" t="s">
        <v>136</v>
      </c>
      <c r="R544" t="s">
        <v>137</v>
      </c>
      <c r="S544">
        <v>13.364000000000001</v>
      </c>
      <c r="T544">
        <v>9.75</v>
      </c>
      <c r="U544">
        <v>10</v>
      </c>
      <c r="V544">
        <v>1.7969999999999999</v>
      </c>
      <c r="W544">
        <v>15.162000000000001</v>
      </c>
      <c r="X544">
        <v>292</v>
      </c>
      <c r="Y544">
        <v>569</v>
      </c>
      <c r="Z544">
        <v>0.622</v>
      </c>
      <c r="AA544">
        <v>0.622</v>
      </c>
      <c r="AB544">
        <v>0.95</v>
      </c>
      <c r="AC544">
        <v>1</v>
      </c>
      <c r="AD544">
        <v>0.59499999999999997</v>
      </c>
      <c r="AE544">
        <v>1.1140000000000001</v>
      </c>
      <c r="AF544">
        <v>1.1140000000000001</v>
      </c>
      <c r="AG544">
        <v>1.7010000000000001</v>
      </c>
      <c r="AH544">
        <v>1</v>
      </c>
      <c r="AI544">
        <v>1.0649999999999999</v>
      </c>
      <c r="AJ544">
        <v>1</v>
      </c>
    </row>
    <row r="545" spans="1:36">
      <c r="A545">
        <v>1</v>
      </c>
      <c r="B545" t="s">
        <v>789</v>
      </c>
      <c r="C545" t="s">
        <v>790</v>
      </c>
      <c r="D545" t="s">
        <v>791</v>
      </c>
      <c r="E545" t="s">
        <v>792</v>
      </c>
      <c r="F545" t="s">
        <v>131</v>
      </c>
      <c r="G545" t="s">
        <v>571</v>
      </c>
      <c r="H545">
        <v>100016805</v>
      </c>
      <c r="I545" t="s">
        <v>793</v>
      </c>
      <c r="J545" t="s">
        <v>134</v>
      </c>
      <c r="K545" t="s">
        <v>573</v>
      </c>
      <c r="L545">
        <v>700</v>
      </c>
      <c r="M545">
        <v>700</v>
      </c>
      <c r="N545">
        <v>20</v>
      </c>
      <c r="O545">
        <v>18</v>
      </c>
      <c r="P545">
        <v>600</v>
      </c>
      <c r="Q545" t="s">
        <v>136</v>
      </c>
      <c r="R545" t="s">
        <v>137</v>
      </c>
      <c r="S545">
        <v>15.835000000000001</v>
      </c>
      <c r="T545">
        <v>11.25</v>
      </c>
      <c r="U545">
        <v>10</v>
      </c>
      <c r="V545">
        <v>2.032</v>
      </c>
      <c r="W545">
        <v>17.867000000000001</v>
      </c>
      <c r="X545">
        <v>351</v>
      </c>
      <c r="Y545">
        <v>683</v>
      </c>
      <c r="Z545">
        <v>0.73299999999999998</v>
      </c>
      <c r="AA545">
        <v>0.73299999999999998</v>
      </c>
      <c r="AB545">
        <v>1.0740000000000001</v>
      </c>
      <c r="AC545">
        <v>1</v>
      </c>
      <c r="AD545">
        <v>0.70499999999999996</v>
      </c>
      <c r="AE545">
        <v>1.0940000000000001</v>
      </c>
      <c r="AF545">
        <v>1.0940000000000001</v>
      </c>
      <c r="AG545">
        <v>1.6020000000000001</v>
      </c>
      <c r="AH545">
        <v>1</v>
      </c>
      <c r="AI545">
        <v>1.0509999999999999</v>
      </c>
      <c r="AJ545">
        <v>1</v>
      </c>
    </row>
    <row r="546" spans="1:36">
      <c r="A546">
        <v>1</v>
      </c>
      <c r="B546" t="s">
        <v>794</v>
      </c>
      <c r="C546" t="s">
        <v>795</v>
      </c>
      <c r="D546" t="s">
        <v>796</v>
      </c>
      <c r="E546" t="s">
        <v>797</v>
      </c>
      <c r="F546" t="s">
        <v>131</v>
      </c>
      <c r="G546" t="s">
        <v>571</v>
      </c>
      <c r="H546">
        <v>100016806</v>
      </c>
      <c r="I546" t="s">
        <v>798</v>
      </c>
      <c r="J546" t="s">
        <v>134</v>
      </c>
      <c r="K546" t="s">
        <v>573</v>
      </c>
      <c r="L546">
        <v>700</v>
      </c>
      <c r="M546">
        <v>700</v>
      </c>
      <c r="N546">
        <v>20</v>
      </c>
      <c r="O546">
        <v>21</v>
      </c>
      <c r="P546">
        <v>700</v>
      </c>
      <c r="Q546" t="s">
        <v>136</v>
      </c>
      <c r="R546" t="s">
        <v>137</v>
      </c>
      <c r="S546">
        <v>18.305</v>
      </c>
      <c r="T546">
        <v>9</v>
      </c>
      <c r="U546">
        <v>10</v>
      </c>
      <c r="V546">
        <v>1.893</v>
      </c>
      <c r="W546">
        <v>20.198</v>
      </c>
      <c r="X546">
        <v>409</v>
      </c>
      <c r="Y546">
        <v>796</v>
      </c>
      <c r="Z546">
        <v>0.82899999999999996</v>
      </c>
      <c r="AA546">
        <v>0.82899999999999996</v>
      </c>
      <c r="AB546">
        <v>1</v>
      </c>
      <c r="AC546">
        <v>1</v>
      </c>
      <c r="AD546">
        <v>0.81399999999999995</v>
      </c>
      <c r="AE546">
        <v>1.0609999999999999</v>
      </c>
      <c r="AF546">
        <v>1.0609999999999999</v>
      </c>
      <c r="AG546">
        <v>1.28</v>
      </c>
      <c r="AH546">
        <v>1</v>
      </c>
      <c r="AI546">
        <v>1.0429999999999999</v>
      </c>
      <c r="AJ546">
        <v>1</v>
      </c>
    </row>
    <row r="547" spans="1:36">
      <c r="A547">
        <v>1</v>
      </c>
      <c r="B547" t="s">
        <v>799</v>
      </c>
      <c r="C547" t="s">
        <v>800</v>
      </c>
      <c r="D547" t="s">
        <v>801</v>
      </c>
      <c r="E547" t="s">
        <v>802</v>
      </c>
      <c r="F547" t="s">
        <v>131</v>
      </c>
      <c r="G547" t="s">
        <v>571</v>
      </c>
      <c r="H547">
        <v>100016807</v>
      </c>
      <c r="I547" t="s">
        <v>803</v>
      </c>
      <c r="J547" t="s">
        <v>134</v>
      </c>
      <c r="K547" t="s">
        <v>573</v>
      </c>
      <c r="L547">
        <v>700</v>
      </c>
      <c r="M547">
        <v>700</v>
      </c>
      <c r="N547">
        <v>20</v>
      </c>
      <c r="O547">
        <v>24</v>
      </c>
      <c r="P547">
        <v>800</v>
      </c>
      <c r="Q547" t="s">
        <v>136</v>
      </c>
      <c r="R547" t="s">
        <v>137</v>
      </c>
      <c r="S547">
        <v>20.855</v>
      </c>
      <c r="T547">
        <v>9</v>
      </c>
      <c r="U547">
        <v>10</v>
      </c>
      <c r="V547">
        <v>1.978</v>
      </c>
      <c r="W547">
        <v>22.832999999999998</v>
      </c>
      <c r="X547">
        <v>468</v>
      </c>
      <c r="Y547">
        <v>910</v>
      </c>
      <c r="Z547">
        <v>0.93700000000000006</v>
      </c>
      <c r="AA547">
        <v>0.93700000000000006</v>
      </c>
      <c r="AB547">
        <v>1.0449999999999999</v>
      </c>
      <c r="AC547">
        <v>1</v>
      </c>
      <c r="AD547">
        <v>0.92800000000000005</v>
      </c>
      <c r="AE547">
        <v>1.0489999999999999</v>
      </c>
      <c r="AF547">
        <v>1.0489999999999999</v>
      </c>
      <c r="AG547">
        <v>1.17</v>
      </c>
      <c r="AH547">
        <v>1</v>
      </c>
      <c r="AI547">
        <v>1.0389999999999999</v>
      </c>
      <c r="AJ547">
        <v>1</v>
      </c>
    </row>
    <row r="548" spans="1:36">
      <c r="A548">
        <v>1</v>
      </c>
      <c r="B548" t="s">
        <v>804</v>
      </c>
      <c r="C548" t="s">
        <v>805</v>
      </c>
      <c r="D548" t="s">
        <v>806</v>
      </c>
      <c r="E548" t="s">
        <v>807</v>
      </c>
      <c r="F548" t="s">
        <v>131</v>
      </c>
      <c r="G548" t="s">
        <v>571</v>
      </c>
      <c r="H548">
        <v>100016808</v>
      </c>
      <c r="I548" t="s">
        <v>808</v>
      </c>
      <c r="J548" t="s">
        <v>134</v>
      </c>
      <c r="K548" t="s">
        <v>573</v>
      </c>
      <c r="L548">
        <v>700</v>
      </c>
      <c r="M548">
        <v>700</v>
      </c>
      <c r="N548">
        <v>20</v>
      </c>
      <c r="O548">
        <v>27</v>
      </c>
      <c r="P548">
        <v>900</v>
      </c>
      <c r="Q548" t="s">
        <v>136</v>
      </c>
      <c r="R548" t="s">
        <v>137</v>
      </c>
      <c r="S548">
        <v>23.366</v>
      </c>
      <c r="T548">
        <v>9.75</v>
      </c>
      <c r="U548">
        <v>10</v>
      </c>
      <c r="V548">
        <v>2.1379999999999999</v>
      </c>
      <c r="W548">
        <v>25.504000000000001</v>
      </c>
      <c r="X548">
        <v>526</v>
      </c>
      <c r="Y548">
        <v>1024</v>
      </c>
      <c r="Z548">
        <v>1.0469999999999999</v>
      </c>
      <c r="AA548">
        <v>1.0469999999999999</v>
      </c>
      <c r="AB548">
        <v>1.1299999999999999</v>
      </c>
      <c r="AC548">
        <v>1</v>
      </c>
      <c r="AD548">
        <v>1.04</v>
      </c>
      <c r="AE548">
        <v>1.0409999999999999</v>
      </c>
      <c r="AF548">
        <v>1.0409999999999999</v>
      </c>
      <c r="AG548">
        <v>1.1240000000000001</v>
      </c>
      <c r="AH548">
        <v>1</v>
      </c>
      <c r="AI548">
        <v>1.0349999999999999</v>
      </c>
      <c r="AJ548">
        <v>1</v>
      </c>
    </row>
    <row r="549" spans="1:36">
      <c r="A549">
        <v>1</v>
      </c>
      <c r="B549" t="s">
        <v>809</v>
      </c>
      <c r="C549" t="s">
        <v>810</v>
      </c>
      <c r="D549" t="s">
        <v>811</v>
      </c>
      <c r="E549" t="s">
        <v>812</v>
      </c>
      <c r="F549" t="s">
        <v>131</v>
      </c>
      <c r="G549" t="s">
        <v>571</v>
      </c>
      <c r="H549">
        <v>100016809</v>
      </c>
      <c r="I549" t="s">
        <v>813</v>
      </c>
      <c r="J549" t="s">
        <v>134</v>
      </c>
      <c r="K549" t="s">
        <v>573</v>
      </c>
      <c r="L549">
        <v>700</v>
      </c>
      <c r="M549">
        <v>700</v>
      </c>
      <c r="N549">
        <v>20</v>
      </c>
      <c r="O549">
        <v>30</v>
      </c>
      <c r="P549">
        <v>1000</v>
      </c>
      <c r="Q549" t="s">
        <v>136</v>
      </c>
      <c r="R549" t="s">
        <v>137</v>
      </c>
      <c r="S549">
        <v>25.837</v>
      </c>
      <c r="T549">
        <v>9.75</v>
      </c>
      <c r="U549">
        <v>10</v>
      </c>
      <c r="V549">
        <v>2.2229999999999999</v>
      </c>
      <c r="W549">
        <v>28.059000000000001</v>
      </c>
      <c r="X549">
        <v>584</v>
      </c>
      <c r="Y549">
        <v>1137</v>
      </c>
      <c r="Z549">
        <v>1.151</v>
      </c>
      <c r="AA549">
        <v>1.151</v>
      </c>
      <c r="AB549">
        <v>1.175</v>
      </c>
      <c r="AC549">
        <v>1</v>
      </c>
      <c r="AD549">
        <v>1.1499999999999999</v>
      </c>
      <c r="AE549">
        <v>1.032</v>
      </c>
      <c r="AF549">
        <v>1.032</v>
      </c>
      <c r="AG549">
        <v>1.0529999999999999</v>
      </c>
      <c r="AH549">
        <v>1</v>
      </c>
      <c r="AI549">
        <v>1.03</v>
      </c>
      <c r="AJ549">
        <v>1</v>
      </c>
    </row>
    <row r="550" spans="1:36">
      <c r="A550">
        <v>1</v>
      </c>
      <c r="B550" t="s">
        <v>814</v>
      </c>
      <c r="C550" t="s">
        <v>815</v>
      </c>
      <c r="D550" t="s">
        <v>816</v>
      </c>
      <c r="E550" t="s">
        <v>817</v>
      </c>
      <c r="F550" t="s">
        <v>131</v>
      </c>
      <c r="G550" t="s">
        <v>571</v>
      </c>
      <c r="H550">
        <v>100016810</v>
      </c>
      <c r="I550" t="s">
        <v>818</v>
      </c>
      <c r="J550" t="s">
        <v>134</v>
      </c>
      <c r="K550" t="s">
        <v>573</v>
      </c>
      <c r="L550">
        <v>700</v>
      </c>
      <c r="M550">
        <v>700</v>
      </c>
      <c r="N550">
        <v>20</v>
      </c>
      <c r="O550">
        <v>33</v>
      </c>
      <c r="P550">
        <v>1100</v>
      </c>
      <c r="Q550" t="s">
        <v>136</v>
      </c>
      <c r="R550" t="s">
        <v>137</v>
      </c>
      <c r="S550">
        <v>28.306999999999999</v>
      </c>
      <c r="T550">
        <v>11.25</v>
      </c>
      <c r="U550">
        <v>10</v>
      </c>
      <c r="V550">
        <v>2.4580000000000002</v>
      </c>
      <c r="W550">
        <v>30.765000000000001</v>
      </c>
      <c r="X550">
        <v>643</v>
      </c>
      <c r="Y550">
        <v>1251</v>
      </c>
      <c r="Z550">
        <v>1.262</v>
      </c>
      <c r="AA550">
        <v>1.262</v>
      </c>
      <c r="AB550">
        <v>1.2989999999999999</v>
      </c>
      <c r="AC550">
        <v>1</v>
      </c>
      <c r="AD550">
        <v>1.2589999999999999</v>
      </c>
      <c r="AE550">
        <v>1.028</v>
      </c>
      <c r="AF550">
        <v>1.028</v>
      </c>
      <c r="AG550">
        <v>1.0580000000000001</v>
      </c>
      <c r="AH550">
        <v>1</v>
      </c>
      <c r="AI550">
        <v>1.026</v>
      </c>
      <c r="AJ550">
        <v>1</v>
      </c>
    </row>
    <row r="551" spans="1:36">
      <c r="A551">
        <v>1</v>
      </c>
      <c r="B551" t="s">
        <v>819</v>
      </c>
      <c r="C551" t="s">
        <v>820</v>
      </c>
      <c r="D551" t="s">
        <v>821</v>
      </c>
      <c r="E551" t="s">
        <v>822</v>
      </c>
      <c r="F551" t="s">
        <v>131</v>
      </c>
      <c r="G551" t="s">
        <v>571</v>
      </c>
      <c r="H551">
        <v>100016811</v>
      </c>
      <c r="I551" t="s">
        <v>823</v>
      </c>
      <c r="J551" t="s">
        <v>134</v>
      </c>
      <c r="K551" t="s">
        <v>573</v>
      </c>
      <c r="L551">
        <v>700</v>
      </c>
      <c r="M551">
        <v>700</v>
      </c>
      <c r="N551">
        <v>20</v>
      </c>
      <c r="O551">
        <v>36</v>
      </c>
      <c r="P551">
        <v>1200</v>
      </c>
      <c r="Q551" t="s">
        <v>136</v>
      </c>
      <c r="R551" t="s">
        <v>137</v>
      </c>
      <c r="S551">
        <v>30.777000000000001</v>
      </c>
      <c r="T551">
        <v>11.25</v>
      </c>
      <c r="U551">
        <v>10</v>
      </c>
      <c r="V551">
        <v>2.5430000000000001</v>
      </c>
      <c r="W551">
        <v>33.32</v>
      </c>
      <c r="X551">
        <v>701</v>
      </c>
      <c r="Y551">
        <v>1365</v>
      </c>
      <c r="Z551">
        <v>1.367</v>
      </c>
      <c r="AA551">
        <v>1.367</v>
      </c>
      <c r="AB551">
        <v>1.3440000000000001</v>
      </c>
      <c r="AC551">
        <v>1</v>
      </c>
      <c r="AD551">
        <v>1.369</v>
      </c>
      <c r="AE551">
        <v>1.0209999999999999</v>
      </c>
      <c r="AF551">
        <v>1.0209999999999999</v>
      </c>
      <c r="AG551">
        <v>1.0029999999999999</v>
      </c>
      <c r="AH551">
        <v>1</v>
      </c>
      <c r="AI551">
        <v>1.022</v>
      </c>
      <c r="AJ551">
        <v>1</v>
      </c>
    </row>
    <row r="552" spans="1:36">
      <c r="A552">
        <v>1</v>
      </c>
      <c r="B552" t="s">
        <v>824</v>
      </c>
      <c r="C552" t="s">
        <v>825</v>
      </c>
      <c r="D552" t="s">
        <v>826</v>
      </c>
      <c r="E552" t="s">
        <v>827</v>
      </c>
      <c r="F552" t="s">
        <v>131</v>
      </c>
      <c r="G552" t="s">
        <v>571</v>
      </c>
      <c r="H552">
        <v>100016812</v>
      </c>
      <c r="I552" t="s">
        <v>828</v>
      </c>
      <c r="J552" t="s">
        <v>134</v>
      </c>
      <c r="K552" t="s">
        <v>573</v>
      </c>
      <c r="L552">
        <v>700</v>
      </c>
      <c r="M552">
        <v>700</v>
      </c>
      <c r="N552">
        <v>20</v>
      </c>
      <c r="O552">
        <v>39</v>
      </c>
      <c r="P552">
        <v>1300</v>
      </c>
      <c r="Q552" t="s">
        <v>136</v>
      </c>
      <c r="R552" t="s">
        <v>137</v>
      </c>
      <c r="S552">
        <v>33.247</v>
      </c>
      <c r="T552">
        <v>12.75</v>
      </c>
      <c r="U552">
        <v>10</v>
      </c>
      <c r="V552">
        <v>2.778</v>
      </c>
      <c r="W552">
        <v>36.026000000000003</v>
      </c>
      <c r="X552">
        <v>760</v>
      </c>
      <c r="Y552">
        <v>1478</v>
      </c>
      <c r="Z552">
        <v>1.478</v>
      </c>
      <c r="AA552">
        <v>1.478</v>
      </c>
      <c r="AB552">
        <v>1.468</v>
      </c>
      <c r="AC552">
        <v>1</v>
      </c>
      <c r="AD552">
        <v>1.4790000000000001</v>
      </c>
      <c r="AE552">
        <v>1.0189999999999999</v>
      </c>
      <c r="AF552">
        <v>1.0189999999999999</v>
      </c>
      <c r="AG552">
        <v>1.012</v>
      </c>
      <c r="AH552">
        <v>1</v>
      </c>
      <c r="AI552">
        <v>1.02</v>
      </c>
      <c r="AJ552">
        <v>1</v>
      </c>
    </row>
    <row r="553" spans="1:36">
      <c r="A553">
        <v>1</v>
      </c>
      <c r="B553" t="s">
        <v>829</v>
      </c>
      <c r="C553" t="s">
        <v>830</v>
      </c>
      <c r="D553" t="s">
        <v>831</v>
      </c>
      <c r="E553" t="s">
        <v>832</v>
      </c>
      <c r="F553" t="s">
        <v>131</v>
      </c>
      <c r="G553" t="s">
        <v>571</v>
      </c>
      <c r="H553">
        <v>100016813</v>
      </c>
      <c r="I553" t="s">
        <v>833</v>
      </c>
      <c r="J553" t="s">
        <v>134</v>
      </c>
      <c r="K553" t="s">
        <v>573</v>
      </c>
      <c r="L553">
        <v>700</v>
      </c>
      <c r="M553">
        <v>700</v>
      </c>
      <c r="N553">
        <v>20</v>
      </c>
      <c r="O553">
        <v>42</v>
      </c>
      <c r="P553">
        <v>1400</v>
      </c>
      <c r="Q553" t="s">
        <v>136</v>
      </c>
      <c r="R553" t="s">
        <v>137</v>
      </c>
      <c r="S553">
        <v>35.718000000000004</v>
      </c>
      <c r="T553">
        <v>12.75</v>
      </c>
      <c r="U553">
        <v>10</v>
      </c>
      <c r="V553">
        <v>2.863</v>
      </c>
      <c r="W553">
        <v>38.581000000000003</v>
      </c>
      <c r="X553">
        <v>818</v>
      </c>
      <c r="Y553">
        <v>1592</v>
      </c>
      <c r="Z553">
        <v>1.583</v>
      </c>
      <c r="AA553">
        <v>1.583</v>
      </c>
      <c r="AB553">
        <v>1.5129999999999999</v>
      </c>
      <c r="AC553">
        <v>1</v>
      </c>
      <c r="AD553">
        <v>1.589</v>
      </c>
      <c r="AE553">
        <v>1.0129999999999999</v>
      </c>
      <c r="AF553">
        <v>1.0129999999999999</v>
      </c>
      <c r="AG553">
        <v>0.96799999999999997</v>
      </c>
      <c r="AH553">
        <v>1</v>
      </c>
      <c r="AI553">
        <v>1.0169999999999999</v>
      </c>
      <c r="AJ553">
        <v>1</v>
      </c>
    </row>
    <row r="554" spans="1:36">
      <c r="A554">
        <v>1</v>
      </c>
      <c r="B554" t="s">
        <v>834</v>
      </c>
      <c r="C554" t="s">
        <v>835</v>
      </c>
      <c r="D554" t="s">
        <v>836</v>
      </c>
      <c r="E554" t="s">
        <v>837</v>
      </c>
      <c r="F554" t="s">
        <v>131</v>
      </c>
      <c r="G554" t="s">
        <v>571</v>
      </c>
      <c r="H554">
        <v>100016814</v>
      </c>
      <c r="I554" t="s">
        <v>838</v>
      </c>
      <c r="J554" t="s">
        <v>134</v>
      </c>
      <c r="K554" t="s">
        <v>573</v>
      </c>
      <c r="L554">
        <v>700</v>
      </c>
      <c r="M554">
        <v>700</v>
      </c>
      <c r="N554">
        <v>20</v>
      </c>
      <c r="O554">
        <v>45</v>
      </c>
      <c r="P554">
        <v>1500</v>
      </c>
      <c r="Q554" t="s">
        <v>136</v>
      </c>
      <c r="R554" t="s">
        <v>137</v>
      </c>
      <c r="S554">
        <v>38.188000000000002</v>
      </c>
      <c r="T554">
        <v>12.75</v>
      </c>
      <c r="U554">
        <v>10</v>
      </c>
      <c r="V554">
        <v>2.948</v>
      </c>
      <c r="W554">
        <v>41.136000000000003</v>
      </c>
      <c r="X554">
        <v>876</v>
      </c>
      <c r="Y554">
        <v>1706</v>
      </c>
      <c r="Z554">
        <v>1.6879999999999999</v>
      </c>
      <c r="AA554">
        <v>1.6879999999999999</v>
      </c>
      <c r="AB554">
        <v>1.5580000000000001</v>
      </c>
      <c r="AC554">
        <v>1</v>
      </c>
      <c r="AD554">
        <v>1.6990000000000001</v>
      </c>
      <c r="AE554">
        <v>1.008</v>
      </c>
      <c r="AF554">
        <v>1.008</v>
      </c>
      <c r="AG554">
        <v>0.93</v>
      </c>
      <c r="AH554">
        <v>1</v>
      </c>
      <c r="AI554">
        <v>1.0149999999999999</v>
      </c>
      <c r="AJ554">
        <v>1</v>
      </c>
    </row>
    <row r="555" spans="1:36">
      <c r="A555">
        <v>1</v>
      </c>
      <c r="B555" t="s">
        <v>839</v>
      </c>
      <c r="C555" t="s">
        <v>840</v>
      </c>
      <c r="D555" t="s">
        <v>841</v>
      </c>
      <c r="E555" t="s">
        <v>842</v>
      </c>
      <c r="F555" t="s">
        <v>131</v>
      </c>
      <c r="G555" t="s">
        <v>571</v>
      </c>
      <c r="H555">
        <v>100016815</v>
      </c>
      <c r="I555" t="s">
        <v>843</v>
      </c>
      <c r="J555" t="s">
        <v>134</v>
      </c>
      <c r="K555" t="s">
        <v>573</v>
      </c>
      <c r="L555">
        <v>700</v>
      </c>
      <c r="M555">
        <v>700</v>
      </c>
      <c r="N555">
        <v>20</v>
      </c>
      <c r="O555">
        <v>51</v>
      </c>
      <c r="P555">
        <v>1700</v>
      </c>
      <c r="Q555" t="s">
        <v>136</v>
      </c>
      <c r="R555" t="s">
        <v>137</v>
      </c>
      <c r="S555">
        <v>43.128999999999998</v>
      </c>
      <c r="T555">
        <v>14.25</v>
      </c>
      <c r="U555">
        <v>10</v>
      </c>
      <c r="V555">
        <v>3.2679999999999998</v>
      </c>
      <c r="W555">
        <v>46.396999999999998</v>
      </c>
      <c r="X555">
        <v>993</v>
      </c>
      <c r="Y555">
        <v>1933</v>
      </c>
      <c r="Z555">
        <v>1.9039999999999999</v>
      </c>
      <c r="AA555">
        <v>1.9039999999999999</v>
      </c>
      <c r="AB555">
        <v>1.7270000000000001</v>
      </c>
      <c r="AC555">
        <v>1</v>
      </c>
      <c r="AD555">
        <v>1.919</v>
      </c>
      <c r="AE555">
        <v>1.004</v>
      </c>
      <c r="AF555">
        <v>1.004</v>
      </c>
      <c r="AG555">
        <v>0.91</v>
      </c>
      <c r="AH555">
        <v>1</v>
      </c>
      <c r="AI555">
        <v>1.012</v>
      </c>
      <c r="AJ555">
        <v>1</v>
      </c>
    </row>
    <row r="556" spans="1:36">
      <c r="A556">
        <v>1</v>
      </c>
      <c r="B556" t="s">
        <v>844</v>
      </c>
      <c r="C556" t="s">
        <v>845</v>
      </c>
      <c r="D556" t="s">
        <v>846</v>
      </c>
      <c r="E556" t="s">
        <v>847</v>
      </c>
      <c r="F556" t="s">
        <v>131</v>
      </c>
      <c r="G556" t="s">
        <v>571</v>
      </c>
      <c r="H556">
        <v>100016816</v>
      </c>
      <c r="I556" t="s">
        <v>848</v>
      </c>
      <c r="J556" t="s">
        <v>134</v>
      </c>
      <c r="K556" t="s">
        <v>573</v>
      </c>
      <c r="L556">
        <v>700</v>
      </c>
      <c r="M556">
        <v>700</v>
      </c>
      <c r="N556">
        <v>20</v>
      </c>
      <c r="O556">
        <v>57</v>
      </c>
      <c r="P556">
        <v>1900</v>
      </c>
      <c r="Q556" t="s">
        <v>136</v>
      </c>
      <c r="R556" t="s">
        <v>137</v>
      </c>
      <c r="S556">
        <v>48.069000000000003</v>
      </c>
      <c r="T556">
        <v>15</v>
      </c>
      <c r="U556">
        <v>10</v>
      </c>
      <c r="V556">
        <v>3.5139999999999998</v>
      </c>
      <c r="W556">
        <v>51.582999999999998</v>
      </c>
      <c r="X556">
        <v>1110</v>
      </c>
      <c r="Y556">
        <v>2160</v>
      </c>
      <c r="Z556">
        <v>2.117</v>
      </c>
      <c r="AA556">
        <v>2.117</v>
      </c>
      <c r="AB556">
        <v>1.857</v>
      </c>
      <c r="AC556">
        <v>1</v>
      </c>
      <c r="AD556">
        <v>2.1389999999999998</v>
      </c>
      <c r="AE556">
        <v>0.999</v>
      </c>
      <c r="AF556">
        <v>0.999</v>
      </c>
      <c r="AG556">
        <v>0.876</v>
      </c>
      <c r="AH556">
        <v>1</v>
      </c>
      <c r="AI556">
        <v>1.0089999999999999</v>
      </c>
      <c r="AJ556">
        <v>1</v>
      </c>
    </row>
    <row r="557" spans="1:36">
      <c r="A557">
        <v>1</v>
      </c>
      <c r="B557" t="s">
        <v>849</v>
      </c>
      <c r="C557" t="s">
        <v>850</v>
      </c>
      <c r="D557" t="s">
        <v>851</v>
      </c>
      <c r="E557" t="s">
        <v>852</v>
      </c>
      <c r="F557" t="s">
        <v>131</v>
      </c>
      <c r="G557" t="s">
        <v>571</v>
      </c>
      <c r="H557">
        <v>100016817</v>
      </c>
      <c r="I557" t="s">
        <v>853</v>
      </c>
      <c r="J557" t="s">
        <v>134</v>
      </c>
      <c r="K557" t="s">
        <v>573</v>
      </c>
      <c r="L557">
        <v>900</v>
      </c>
      <c r="M557">
        <v>900</v>
      </c>
      <c r="N557">
        <v>20</v>
      </c>
      <c r="O557">
        <v>12</v>
      </c>
      <c r="P557">
        <v>400</v>
      </c>
      <c r="Q557" t="s">
        <v>136</v>
      </c>
      <c r="R557" t="s">
        <v>137</v>
      </c>
      <c r="S557">
        <v>13.704000000000001</v>
      </c>
      <c r="T557">
        <v>9.75</v>
      </c>
      <c r="U557">
        <v>10</v>
      </c>
      <c r="V557">
        <v>1.833</v>
      </c>
      <c r="W557">
        <v>15.537000000000001</v>
      </c>
      <c r="X557">
        <v>287</v>
      </c>
      <c r="Y557">
        <v>560</v>
      </c>
      <c r="Z557">
        <v>0.63800000000000001</v>
      </c>
      <c r="AA557">
        <v>0.63800000000000001</v>
      </c>
      <c r="AB557">
        <v>0.96899999999999997</v>
      </c>
      <c r="AC557">
        <v>1</v>
      </c>
      <c r="AD557">
        <v>0.61</v>
      </c>
      <c r="AE557">
        <v>1.1599999999999999</v>
      </c>
      <c r="AF557">
        <v>1.1599999999999999</v>
      </c>
      <c r="AG557">
        <v>1.7629999999999999</v>
      </c>
      <c r="AH557">
        <v>1</v>
      </c>
      <c r="AI557">
        <v>1.109</v>
      </c>
      <c r="AJ557">
        <v>1</v>
      </c>
    </row>
    <row r="558" spans="1:36">
      <c r="A558">
        <v>1</v>
      </c>
      <c r="B558" t="s">
        <v>854</v>
      </c>
      <c r="C558" t="s">
        <v>855</v>
      </c>
      <c r="D558" t="s">
        <v>856</v>
      </c>
      <c r="E558" t="s">
        <v>857</v>
      </c>
      <c r="F558" t="s">
        <v>131</v>
      </c>
      <c r="G558" t="s">
        <v>571</v>
      </c>
      <c r="H558">
        <v>100016818</v>
      </c>
      <c r="I558" t="s">
        <v>858</v>
      </c>
      <c r="J558" t="s">
        <v>134</v>
      </c>
      <c r="K558" t="s">
        <v>573</v>
      </c>
      <c r="L558">
        <v>900</v>
      </c>
      <c r="M558">
        <v>900</v>
      </c>
      <c r="N558">
        <v>20</v>
      </c>
      <c r="O558">
        <v>15</v>
      </c>
      <c r="P558">
        <v>500</v>
      </c>
      <c r="Q558" t="s">
        <v>136</v>
      </c>
      <c r="R558" t="s">
        <v>137</v>
      </c>
      <c r="S558">
        <v>16.852</v>
      </c>
      <c r="T558">
        <v>11.25</v>
      </c>
      <c r="U558">
        <v>10</v>
      </c>
      <c r="V558">
        <v>2.09</v>
      </c>
      <c r="W558">
        <v>18.942</v>
      </c>
      <c r="X558">
        <v>359</v>
      </c>
      <c r="Y558">
        <v>699</v>
      </c>
      <c r="Z558">
        <v>0.77700000000000002</v>
      </c>
      <c r="AA558">
        <v>0.77700000000000002</v>
      </c>
      <c r="AB558">
        <v>1.1040000000000001</v>
      </c>
      <c r="AC558">
        <v>1</v>
      </c>
      <c r="AD558">
        <v>0.75</v>
      </c>
      <c r="AE558">
        <v>1.133</v>
      </c>
      <c r="AF558">
        <v>1.133</v>
      </c>
      <c r="AG558">
        <v>1.61</v>
      </c>
      <c r="AH558">
        <v>1</v>
      </c>
      <c r="AI558">
        <v>1.093</v>
      </c>
      <c r="AJ558">
        <v>1</v>
      </c>
    </row>
    <row r="559" spans="1:36">
      <c r="A559">
        <v>1</v>
      </c>
      <c r="B559" t="s">
        <v>859</v>
      </c>
      <c r="C559" t="s">
        <v>860</v>
      </c>
      <c r="D559" t="s">
        <v>861</v>
      </c>
      <c r="E559" t="s">
        <v>862</v>
      </c>
      <c r="F559" t="s">
        <v>131</v>
      </c>
      <c r="G559" t="s">
        <v>571</v>
      </c>
      <c r="H559">
        <v>100016819</v>
      </c>
      <c r="I559" t="s">
        <v>863</v>
      </c>
      <c r="J559" t="s">
        <v>134</v>
      </c>
      <c r="K559" t="s">
        <v>573</v>
      </c>
      <c r="L559">
        <v>900</v>
      </c>
      <c r="M559">
        <v>900</v>
      </c>
      <c r="N559">
        <v>20</v>
      </c>
      <c r="O559">
        <v>18</v>
      </c>
      <c r="P559">
        <v>600</v>
      </c>
      <c r="Q559" t="s">
        <v>136</v>
      </c>
      <c r="R559" t="s">
        <v>137</v>
      </c>
      <c r="S559">
        <v>20.001000000000001</v>
      </c>
      <c r="T559">
        <v>12.75</v>
      </c>
      <c r="U559">
        <v>10</v>
      </c>
      <c r="V559">
        <v>2.3460000000000001</v>
      </c>
      <c r="W559">
        <v>22.347000000000001</v>
      </c>
      <c r="X559">
        <v>431</v>
      </c>
      <c r="Y559">
        <v>839</v>
      </c>
      <c r="Z559">
        <v>0.91700000000000004</v>
      </c>
      <c r="AA559">
        <v>0.91700000000000004</v>
      </c>
      <c r="AB559">
        <v>1.2390000000000001</v>
      </c>
      <c r="AC559">
        <v>1</v>
      </c>
      <c r="AD559">
        <v>0.89</v>
      </c>
      <c r="AE559">
        <v>1.1140000000000001</v>
      </c>
      <c r="AF559">
        <v>1.1140000000000001</v>
      </c>
      <c r="AG559">
        <v>1.5049999999999999</v>
      </c>
      <c r="AH559">
        <v>1</v>
      </c>
      <c r="AI559">
        <v>1.081</v>
      </c>
      <c r="AJ559">
        <v>1</v>
      </c>
    </row>
    <row r="560" spans="1:36">
      <c r="A560">
        <v>1</v>
      </c>
      <c r="B560" t="s">
        <v>864</v>
      </c>
      <c r="C560" t="s">
        <v>865</v>
      </c>
      <c r="D560" t="s">
        <v>866</v>
      </c>
      <c r="E560" t="s">
        <v>867</v>
      </c>
      <c r="F560" t="s">
        <v>131</v>
      </c>
      <c r="G560" t="s">
        <v>571</v>
      </c>
      <c r="H560">
        <v>100016820</v>
      </c>
      <c r="I560" t="s">
        <v>868</v>
      </c>
      <c r="J560" t="s">
        <v>134</v>
      </c>
      <c r="K560" t="s">
        <v>573</v>
      </c>
      <c r="L560">
        <v>900</v>
      </c>
      <c r="M560">
        <v>900</v>
      </c>
      <c r="N560">
        <v>20</v>
      </c>
      <c r="O560">
        <v>21</v>
      </c>
      <c r="P560">
        <v>700</v>
      </c>
      <c r="Q560" t="s">
        <v>136</v>
      </c>
      <c r="R560" t="s">
        <v>137</v>
      </c>
      <c r="S560">
        <v>23.15</v>
      </c>
      <c r="T560">
        <v>9</v>
      </c>
      <c r="U560">
        <v>10</v>
      </c>
      <c r="V560">
        <v>2.077</v>
      </c>
      <c r="W560">
        <v>25.227</v>
      </c>
      <c r="X560">
        <v>502</v>
      </c>
      <c r="Y560">
        <v>979</v>
      </c>
      <c r="Z560">
        <v>1.0349999999999999</v>
      </c>
      <c r="AA560">
        <v>1.0349999999999999</v>
      </c>
      <c r="AB560">
        <v>1.097</v>
      </c>
      <c r="AC560">
        <v>1</v>
      </c>
      <c r="AD560">
        <v>1.03</v>
      </c>
      <c r="AE560">
        <v>1.0780000000000001</v>
      </c>
      <c r="AF560">
        <v>1.0780000000000001</v>
      </c>
      <c r="AG560">
        <v>1.1419999999999999</v>
      </c>
      <c r="AH560">
        <v>1</v>
      </c>
      <c r="AI560">
        <v>1.0720000000000001</v>
      </c>
      <c r="AJ560">
        <v>1</v>
      </c>
    </row>
    <row r="561" spans="1:36">
      <c r="A561">
        <v>1</v>
      </c>
      <c r="B561" t="s">
        <v>869</v>
      </c>
      <c r="C561" t="s">
        <v>870</v>
      </c>
      <c r="D561" t="s">
        <v>871</v>
      </c>
      <c r="E561" t="s">
        <v>872</v>
      </c>
      <c r="F561" t="s">
        <v>131</v>
      </c>
      <c r="G561" t="s">
        <v>571</v>
      </c>
      <c r="H561">
        <v>100016821</v>
      </c>
      <c r="I561" t="s">
        <v>873</v>
      </c>
      <c r="J561" t="s">
        <v>134</v>
      </c>
      <c r="K561" t="s">
        <v>573</v>
      </c>
      <c r="L561">
        <v>900</v>
      </c>
      <c r="M561">
        <v>900</v>
      </c>
      <c r="N561">
        <v>20</v>
      </c>
      <c r="O561">
        <v>24</v>
      </c>
      <c r="P561">
        <v>800</v>
      </c>
      <c r="Q561" t="s">
        <v>136</v>
      </c>
      <c r="R561" t="s">
        <v>137</v>
      </c>
      <c r="S561">
        <v>26.379000000000001</v>
      </c>
      <c r="T561">
        <v>9.75</v>
      </c>
      <c r="U561">
        <v>10</v>
      </c>
      <c r="V561">
        <v>2.258</v>
      </c>
      <c r="W561">
        <v>28.637</v>
      </c>
      <c r="X561">
        <v>574</v>
      </c>
      <c r="Y561">
        <v>1119</v>
      </c>
      <c r="Z561">
        <v>1.175</v>
      </c>
      <c r="AA561">
        <v>1.175</v>
      </c>
      <c r="AB561">
        <v>1.1930000000000001</v>
      </c>
      <c r="AC561">
        <v>1</v>
      </c>
      <c r="AD561">
        <v>1.1739999999999999</v>
      </c>
      <c r="AE561">
        <v>1.07</v>
      </c>
      <c r="AF561">
        <v>1.07</v>
      </c>
      <c r="AG561">
        <v>1.0860000000000001</v>
      </c>
      <c r="AH561">
        <v>1</v>
      </c>
      <c r="AI561">
        <v>1.069</v>
      </c>
      <c r="AJ561">
        <v>1</v>
      </c>
    </row>
    <row r="562" spans="1:36">
      <c r="A562">
        <v>1</v>
      </c>
      <c r="B562" t="s">
        <v>874</v>
      </c>
      <c r="C562" t="s">
        <v>875</v>
      </c>
      <c r="D562" t="s">
        <v>876</v>
      </c>
      <c r="E562" t="s">
        <v>877</v>
      </c>
      <c r="F562" t="s">
        <v>131</v>
      </c>
      <c r="G562" t="s">
        <v>571</v>
      </c>
      <c r="H562">
        <v>100016822</v>
      </c>
      <c r="I562" t="s">
        <v>878</v>
      </c>
      <c r="J562" t="s">
        <v>134</v>
      </c>
      <c r="K562" t="s">
        <v>573</v>
      </c>
      <c r="L562">
        <v>900</v>
      </c>
      <c r="M562">
        <v>900</v>
      </c>
      <c r="N562">
        <v>20</v>
      </c>
      <c r="O562">
        <v>27</v>
      </c>
      <c r="P562">
        <v>900</v>
      </c>
      <c r="Q562" t="s">
        <v>136</v>
      </c>
      <c r="R562" t="s">
        <v>137</v>
      </c>
      <c r="S562">
        <v>29.568000000000001</v>
      </c>
      <c r="T562">
        <v>11.25</v>
      </c>
      <c r="U562">
        <v>10</v>
      </c>
      <c r="V562">
        <v>2.5139999999999998</v>
      </c>
      <c r="W562">
        <v>32.082000000000001</v>
      </c>
      <c r="X562">
        <v>646</v>
      </c>
      <c r="Y562">
        <v>1259</v>
      </c>
      <c r="Z562">
        <v>1.3169999999999999</v>
      </c>
      <c r="AA562">
        <v>1.3169999999999999</v>
      </c>
      <c r="AB562">
        <v>1.3280000000000001</v>
      </c>
      <c r="AC562">
        <v>1</v>
      </c>
      <c r="AD562">
        <v>1.3160000000000001</v>
      </c>
      <c r="AE562">
        <v>1.0660000000000001</v>
      </c>
      <c r="AF562">
        <v>1.0660000000000001</v>
      </c>
      <c r="AG562">
        <v>1.075</v>
      </c>
      <c r="AH562">
        <v>1</v>
      </c>
      <c r="AI562">
        <v>1.0649999999999999</v>
      </c>
      <c r="AJ562">
        <v>1</v>
      </c>
    </row>
    <row r="563" spans="1:36">
      <c r="A563">
        <v>1</v>
      </c>
      <c r="B563" t="s">
        <v>879</v>
      </c>
      <c r="C563" t="s">
        <v>880</v>
      </c>
      <c r="D563" t="s">
        <v>881</v>
      </c>
      <c r="E563" t="s">
        <v>882</v>
      </c>
      <c r="F563" t="s">
        <v>131</v>
      </c>
      <c r="G563" t="s">
        <v>571</v>
      </c>
      <c r="H563">
        <v>100016823</v>
      </c>
      <c r="I563" t="s">
        <v>883</v>
      </c>
      <c r="J563" t="s">
        <v>134</v>
      </c>
      <c r="K563" t="s">
        <v>573</v>
      </c>
      <c r="L563">
        <v>900</v>
      </c>
      <c r="M563">
        <v>900</v>
      </c>
      <c r="N563">
        <v>20</v>
      </c>
      <c r="O563">
        <v>30</v>
      </c>
      <c r="P563">
        <v>1000</v>
      </c>
      <c r="Q563" t="s">
        <v>136</v>
      </c>
      <c r="R563" t="s">
        <v>137</v>
      </c>
      <c r="S563">
        <v>32.716999999999999</v>
      </c>
      <c r="T563">
        <v>11.25</v>
      </c>
      <c r="U563">
        <v>10</v>
      </c>
      <c r="V563">
        <v>2.62</v>
      </c>
      <c r="W563">
        <v>35.337000000000003</v>
      </c>
      <c r="X563">
        <v>717</v>
      </c>
      <c r="Y563">
        <v>1398</v>
      </c>
      <c r="Z563">
        <v>1.45</v>
      </c>
      <c r="AA563">
        <v>1.45</v>
      </c>
      <c r="AB563">
        <v>1.385</v>
      </c>
      <c r="AC563">
        <v>1</v>
      </c>
      <c r="AD563">
        <v>1.456</v>
      </c>
      <c r="AE563">
        <v>1.0569999999999999</v>
      </c>
      <c r="AF563">
        <v>1.0569999999999999</v>
      </c>
      <c r="AG563">
        <v>1.0089999999999999</v>
      </c>
      <c r="AH563">
        <v>1</v>
      </c>
      <c r="AI563">
        <v>1.0609999999999999</v>
      </c>
      <c r="AJ563">
        <v>1</v>
      </c>
    </row>
    <row r="564" spans="1:36">
      <c r="A564">
        <v>1</v>
      </c>
      <c r="B564" t="s">
        <v>884</v>
      </c>
      <c r="C564" t="s">
        <v>885</v>
      </c>
      <c r="D564" t="s">
        <v>886</v>
      </c>
      <c r="E564" t="s">
        <v>887</v>
      </c>
      <c r="F564" t="s">
        <v>131</v>
      </c>
      <c r="G564" t="s">
        <v>571</v>
      </c>
      <c r="H564">
        <v>100016824</v>
      </c>
      <c r="I564" t="s">
        <v>888</v>
      </c>
      <c r="J564" t="s">
        <v>134</v>
      </c>
      <c r="K564" t="s">
        <v>573</v>
      </c>
      <c r="L564">
        <v>900</v>
      </c>
      <c r="M564">
        <v>900</v>
      </c>
      <c r="N564">
        <v>20</v>
      </c>
      <c r="O564">
        <v>33</v>
      </c>
      <c r="P564">
        <v>1100</v>
      </c>
      <c r="Q564" t="s">
        <v>136</v>
      </c>
      <c r="R564" t="s">
        <v>137</v>
      </c>
      <c r="S564">
        <v>35.865000000000002</v>
      </c>
      <c r="T564">
        <v>12.75</v>
      </c>
      <c r="U564">
        <v>10</v>
      </c>
      <c r="V564">
        <v>2.8759999999999999</v>
      </c>
      <c r="W564">
        <v>38.741999999999997</v>
      </c>
      <c r="X564">
        <v>789</v>
      </c>
      <c r="Y564">
        <v>1538</v>
      </c>
      <c r="Z564">
        <v>1.59</v>
      </c>
      <c r="AA564">
        <v>1.59</v>
      </c>
      <c r="AB564">
        <v>1.52</v>
      </c>
      <c r="AC564">
        <v>1</v>
      </c>
      <c r="AD564">
        <v>1.5960000000000001</v>
      </c>
      <c r="AE564">
        <v>1.0529999999999999</v>
      </c>
      <c r="AF564">
        <v>1.0529999999999999</v>
      </c>
      <c r="AG564">
        <v>1.0069999999999999</v>
      </c>
      <c r="AH564">
        <v>1</v>
      </c>
      <c r="AI564">
        <v>1.0569999999999999</v>
      </c>
      <c r="AJ564">
        <v>1</v>
      </c>
    </row>
    <row r="565" spans="1:36">
      <c r="A565">
        <v>1</v>
      </c>
      <c r="B565" t="s">
        <v>889</v>
      </c>
      <c r="C565" t="s">
        <v>890</v>
      </c>
      <c r="D565" t="s">
        <v>891</v>
      </c>
      <c r="E565" t="s">
        <v>892</v>
      </c>
      <c r="F565" t="s">
        <v>131</v>
      </c>
      <c r="G565" t="s">
        <v>571</v>
      </c>
      <c r="H565">
        <v>100016825</v>
      </c>
      <c r="I565" t="s">
        <v>893</v>
      </c>
      <c r="J565" t="s">
        <v>134</v>
      </c>
      <c r="K565" t="s">
        <v>573</v>
      </c>
      <c r="L565">
        <v>900</v>
      </c>
      <c r="M565">
        <v>900</v>
      </c>
      <c r="N565">
        <v>20</v>
      </c>
      <c r="O565">
        <v>36</v>
      </c>
      <c r="P565">
        <v>1200</v>
      </c>
      <c r="Q565" t="s">
        <v>136</v>
      </c>
      <c r="R565" t="s">
        <v>137</v>
      </c>
      <c r="S565">
        <v>39.014000000000003</v>
      </c>
      <c r="T565">
        <v>12.75</v>
      </c>
      <c r="U565">
        <v>10</v>
      </c>
      <c r="V565">
        <v>2.9830000000000001</v>
      </c>
      <c r="W565">
        <v>41.997</v>
      </c>
      <c r="X565">
        <v>861</v>
      </c>
      <c r="Y565">
        <v>1678</v>
      </c>
      <c r="Z565">
        <v>1.7230000000000001</v>
      </c>
      <c r="AA565">
        <v>1.7230000000000001</v>
      </c>
      <c r="AB565">
        <v>1.5760000000000001</v>
      </c>
      <c r="AC565">
        <v>1</v>
      </c>
      <c r="AD565">
        <v>1.736</v>
      </c>
      <c r="AE565">
        <v>1.0469999999999999</v>
      </c>
      <c r="AF565">
        <v>1.0469999999999999</v>
      </c>
      <c r="AG565">
        <v>0.95699999999999996</v>
      </c>
      <c r="AH565">
        <v>1</v>
      </c>
      <c r="AI565">
        <v>1.054</v>
      </c>
      <c r="AJ565">
        <v>1</v>
      </c>
    </row>
    <row r="566" spans="1:36">
      <c r="A566">
        <v>1</v>
      </c>
      <c r="B566" t="s">
        <v>894</v>
      </c>
      <c r="C566" t="s">
        <v>895</v>
      </c>
      <c r="D566" t="s">
        <v>896</v>
      </c>
      <c r="E566" t="s">
        <v>897</v>
      </c>
      <c r="F566" t="s">
        <v>131</v>
      </c>
      <c r="G566" t="s">
        <v>571</v>
      </c>
      <c r="H566">
        <v>100016826</v>
      </c>
      <c r="I566" t="s">
        <v>898</v>
      </c>
      <c r="J566" t="s">
        <v>134</v>
      </c>
      <c r="K566" t="s">
        <v>573</v>
      </c>
      <c r="L566">
        <v>900</v>
      </c>
      <c r="M566">
        <v>900</v>
      </c>
      <c r="N566">
        <v>20</v>
      </c>
      <c r="O566">
        <v>39</v>
      </c>
      <c r="P566">
        <v>1300</v>
      </c>
      <c r="Q566" t="s">
        <v>136</v>
      </c>
      <c r="R566" t="s">
        <v>137</v>
      </c>
      <c r="S566">
        <v>42.162999999999997</v>
      </c>
      <c r="T566">
        <v>14.25</v>
      </c>
      <c r="U566">
        <v>10</v>
      </c>
      <c r="V566">
        <v>3.2389999999999999</v>
      </c>
      <c r="W566">
        <v>45.402000000000001</v>
      </c>
      <c r="X566">
        <v>933</v>
      </c>
      <c r="Y566">
        <v>1818</v>
      </c>
      <c r="Z566">
        <v>1.863</v>
      </c>
      <c r="AA566">
        <v>1.863</v>
      </c>
      <c r="AB566">
        <v>1.7110000000000001</v>
      </c>
      <c r="AC566">
        <v>1</v>
      </c>
      <c r="AD566">
        <v>1.8759999999999999</v>
      </c>
      <c r="AE566">
        <v>1.044</v>
      </c>
      <c r="AF566">
        <v>1.044</v>
      </c>
      <c r="AG566">
        <v>0.95899999999999996</v>
      </c>
      <c r="AH566">
        <v>1</v>
      </c>
      <c r="AI566">
        <v>1.0509999999999999</v>
      </c>
      <c r="AJ566">
        <v>1</v>
      </c>
    </row>
    <row r="567" spans="1:36">
      <c r="A567">
        <v>1</v>
      </c>
      <c r="B567" t="s">
        <v>899</v>
      </c>
      <c r="C567" t="s">
        <v>900</v>
      </c>
      <c r="D567" t="s">
        <v>901</v>
      </c>
      <c r="E567" t="s">
        <v>902</v>
      </c>
      <c r="F567" t="s">
        <v>131</v>
      </c>
      <c r="G567" t="s">
        <v>571</v>
      </c>
      <c r="H567">
        <v>100016827</v>
      </c>
      <c r="I567" t="s">
        <v>903</v>
      </c>
      <c r="J567" t="s">
        <v>134</v>
      </c>
      <c r="K567" t="s">
        <v>573</v>
      </c>
      <c r="L567">
        <v>900</v>
      </c>
      <c r="M567">
        <v>900</v>
      </c>
      <c r="N567">
        <v>20</v>
      </c>
      <c r="O567">
        <v>42</v>
      </c>
      <c r="P567">
        <v>1400</v>
      </c>
      <c r="Q567" t="s">
        <v>136</v>
      </c>
      <c r="R567" t="s">
        <v>137</v>
      </c>
      <c r="S567">
        <v>45.311999999999998</v>
      </c>
      <c r="T567">
        <v>14.25</v>
      </c>
      <c r="U567">
        <v>10</v>
      </c>
      <c r="V567">
        <v>3.3450000000000002</v>
      </c>
      <c r="W567">
        <v>48.656999999999996</v>
      </c>
      <c r="X567">
        <v>1004</v>
      </c>
      <c r="Y567">
        <v>1958</v>
      </c>
      <c r="Z567">
        <v>1.9970000000000001</v>
      </c>
      <c r="AA567">
        <v>1.9970000000000001</v>
      </c>
      <c r="AB567">
        <v>1.7669999999999999</v>
      </c>
      <c r="AC567">
        <v>1</v>
      </c>
      <c r="AD567">
        <v>2.016</v>
      </c>
      <c r="AE567">
        <v>1.0389999999999999</v>
      </c>
      <c r="AF567">
        <v>1.0389999999999999</v>
      </c>
      <c r="AG567">
        <v>0.92</v>
      </c>
      <c r="AH567">
        <v>1</v>
      </c>
      <c r="AI567">
        <v>1.0489999999999999</v>
      </c>
      <c r="AJ567">
        <v>1</v>
      </c>
    </row>
    <row r="568" spans="1:36">
      <c r="A568">
        <v>1</v>
      </c>
      <c r="B568" t="s">
        <v>904</v>
      </c>
      <c r="C568" t="s">
        <v>905</v>
      </c>
      <c r="D568" t="s">
        <v>906</v>
      </c>
      <c r="E568" t="s">
        <v>907</v>
      </c>
      <c r="F568" t="s">
        <v>131</v>
      </c>
      <c r="G568" t="s">
        <v>571</v>
      </c>
      <c r="H568">
        <v>100016828</v>
      </c>
      <c r="I568" t="s">
        <v>908</v>
      </c>
      <c r="J568" t="s">
        <v>134</v>
      </c>
      <c r="K568" t="s">
        <v>573</v>
      </c>
      <c r="L568">
        <v>900</v>
      </c>
      <c r="M568">
        <v>900</v>
      </c>
      <c r="N568">
        <v>20</v>
      </c>
      <c r="O568">
        <v>45</v>
      </c>
      <c r="P568">
        <v>1500</v>
      </c>
      <c r="Q568" t="s">
        <v>136</v>
      </c>
      <c r="R568" t="s">
        <v>137</v>
      </c>
      <c r="S568">
        <v>48.46</v>
      </c>
      <c r="T568">
        <v>14.25</v>
      </c>
      <c r="U568">
        <v>10</v>
      </c>
      <c r="V568">
        <v>3.4510000000000001</v>
      </c>
      <c r="W568">
        <v>51.911000000000001</v>
      </c>
      <c r="X568">
        <v>1076</v>
      </c>
      <c r="Y568">
        <v>2097</v>
      </c>
      <c r="Z568">
        <v>2.13</v>
      </c>
      <c r="AA568">
        <v>2.13</v>
      </c>
      <c r="AB568">
        <v>1.823</v>
      </c>
      <c r="AC568">
        <v>1</v>
      </c>
      <c r="AD568">
        <v>2.1560000000000001</v>
      </c>
      <c r="AE568">
        <v>1.0349999999999999</v>
      </c>
      <c r="AF568">
        <v>1.0349999999999999</v>
      </c>
      <c r="AG568">
        <v>0.88600000000000001</v>
      </c>
      <c r="AH568">
        <v>1</v>
      </c>
      <c r="AI568">
        <v>1.048</v>
      </c>
      <c r="AJ568">
        <v>1</v>
      </c>
    </row>
    <row r="569" spans="1:36">
      <c r="A569">
        <v>1</v>
      </c>
      <c r="B569" t="s">
        <v>909</v>
      </c>
      <c r="C569" t="s">
        <v>910</v>
      </c>
      <c r="D569" t="s">
        <v>911</v>
      </c>
      <c r="E569" t="s">
        <v>912</v>
      </c>
      <c r="F569" t="s">
        <v>131</v>
      </c>
      <c r="G569" t="s">
        <v>571</v>
      </c>
      <c r="H569">
        <v>100016829</v>
      </c>
      <c r="I569" t="s">
        <v>913</v>
      </c>
      <c r="J569" t="s">
        <v>134</v>
      </c>
      <c r="K569" t="s">
        <v>573</v>
      </c>
      <c r="L569">
        <v>900</v>
      </c>
      <c r="M569">
        <v>900</v>
      </c>
      <c r="N569">
        <v>20</v>
      </c>
      <c r="O569">
        <v>51</v>
      </c>
      <c r="P569">
        <v>1700</v>
      </c>
      <c r="Q569" t="s">
        <v>136</v>
      </c>
      <c r="R569" t="s">
        <v>137</v>
      </c>
      <c r="S569">
        <v>54.758000000000003</v>
      </c>
      <c r="T569">
        <v>15</v>
      </c>
      <c r="U569">
        <v>10</v>
      </c>
      <c r="V569">
        <v>3.738</v>
      </c>
      <c r="W569">
        <v>58.496000000000002</v>
      </c>
      <c r="X569">
        <v>1219</v>
      </c>
      <c r="Y569">
        <v>2377</v>
      </c>
      <c r="Z569">
        <v>2.4009999999999998</v>
      </c>
      <c r="AA569">
        <v>2.4009999999999998</v>
      </c>
      <c r="AB569">
        <v>1.9750000000000001</v>
      </c>
      <c r="AC569">
        <v>1</v>
      </c>
      <c r="AD569">
        <v>2.4359999999999999</v>
      </c>
      <c r="AE569">
        <v>1.0289999999999999</v>
      </c>
      <c r="AF569">
        <v>1.0289999999999999</v>
      </c>
      <c r="AG569">
        <v>0.84699999999999998</v>
      </c>
      <c r="AH569">
        <v>1</v>
      </c>
      <c r="AI569">
        <v>1.044</v>
      </c>
      <c r="AJ569">
        <v>1</v>
      </c>
    </row>
    <row r="570" spans="1:36">
      <c r="A570">
        <v>1</v>
      </c>
      <c r="B570" t="s">
        <v>914</v>
      </c>
      <c r="C570" t="s">
        <v>915</v>
      </c>
      <c r="D570" t="s">
        <v>916</v>
      </c>
      <c r="E570" t="s">
        <v>917</v>
      </c>
      <c r="F570" t="s">
        <v>131</v>
      </c>
      <c r="G570" t="s">
        <v>571</v>
      </c>
      <c r="H570">
        <v>100016830</v>
      </c>
      <c r="I570" t="s">
        <v>918</v>
      </c>
      <c r="J570" t="s">
        <v>134</v>
      </c>
      <c r="K570" t="s">
        <v>573</v>
      </c>
      <c r="L570">
        <v>900</v>
      </c>
      <c r="M570">
        <v>900</v>
      </c>
      <c r="N570">
        <v>20</v>
      </c>
      <c r="O570">
        <v>57</v>
      </c>
      <c r="P570">
        <v>1900</v>
      </c>
      <c r="Q570" t="s">
        <v>136</v>
      </c>
      <c r="R570" t="s">
        <v>137</v>
      </c>
      <c r="S570">
        <v>61.055</v>
      </c>
      <c r="T570">
        <v>15.75</v>
      </c>
      <c r="U570">
        <v>10</v>
      </c>
      <c r="V570">
        <v>4.0259999999999998</v>
      </c>
      <c r="W570">
        <v>65.081000000000003</v>
      </c>
      <c r="X570">
        <v>1363</v>
      </c>
      <c r="Y570">
        <v>2656</v>
      </c>
      <c r="Z570">
        <v>2.6709999999999998</v>
      </c>
      <c r="AA570">
        <v>2.6709999999999998</v>
      </c>
      <c r="AB570">
        <v>2.1269999999999998</v>
      </c>
      <c r="AC570">
        <v>1</v>
      </c>
      <c r="AD570">
        <v>2.7160000000000002</v>
      </c>
      <c r="AE570">
        <v>1.0249999999999999</v>
      </c>
      <c r="AF570">
        <v>1.0249999999999999</v>
      </c>
      <c r="AG570">
        <v>0.81599999999999995</v>
      </c>
      <c r="AH570">
        <v>1</v>
      </c>
      <c r="AI570">
        <v>1.042</v>
      </c>
      <c r="AJ570">
        <v>1</v>
      </c>
    </row>
    <row r="571" spans="1:36">
      <c r="A571">
        <v>1</v>
      </c>
      <c r="B571" t="s">
        <v>919</v>
      </c>
      <c r="C571" t="s">
        <v>920</v>
      </c>
      <c r="D571" t="s">
        <v>921</v>
      </c>
      <c r="E571" t="s">
        <v>922</v>
      </c>
      <c r="F571" t="s">
        <v>242</v>
      </c>
      <c r="G571" t="s">
        <v>923</v>
      </c>
      <c r="H571">
        <v>100016831</v>
      </c>
      <c r="I571" t="s">
        <v>924</v>
      </c>
      <c r="J571" t="s">
        <v>245</v>
      </c>
      <c r="K571" t="s">
        <v>925</v>
      </c>
      <c r="L571">
        <v>300</v>
      </c>
      <c r="M571">
        <v>300</v>
      </c>
      <c r="N571">
        <v>21</v>
      </c>
      <c r="O571">
        <v>12</v>
      </c>
      <c r="P571">
        <v>400</v>
      </c>
      <c r="Q571" t="s">
        <v>137</v>
      </c>
      <c r="R571" t="s">
        <v>137</v>
      </c>
      <c r="S571">
        <v>6.2729999999999997</v>
      </c>
      <c r="T571">
        <v>6.75</v>
      </c>
      <c r="U571">
        <v>10</v>
      </c>
      <c r="V571">
        <v>1.202</v>
      </c>
      <c r="W571">
        <v>7.4749999999999996</v>
      </c>
      <c r="X571">
        <v>150</v>
      </c>
      <c r="Y571">
        <v>293</v>
      </c>
      <c r="Z571">
        <v>0.307</v>
      </c>
      <c r="AA571">
        <v>0.307</v>
      </c>
      <c r="AB571">
        <v>0.63500000000000001</v>
      </c>
      <c r="AC571">
        <v>1</v>
      </c>
      <c r="AD571">
        <v>0.27900000000000003</v>
      </c>
      <c r="AE571">
        <v>1.0669999999999999</v>
      </c>
      <c r="AF571">
        <v>1.0669999999999999</v>
      </c>
      <c r="AG571">
        <v>2.2090000000000001</v>
      </c>
      <c r="AH571">
        <v>1</v>
      </c>
      <c r="AI571">
        <v>0.97099999999999997</v>
      </c>
      <c r="AJ571">
        <v>1</v>
      </c>
    </row>
    <row r="572" spans="1:36">
      <c r="A572">
        <v>1</v>
      </c>
      <c r="B572" t="s">
        <v>926</v>
      </c>
      <c r="C572" t="s">
        <v>927</v>
      </c>
      <c r="D572" t="s">
        <v>928</v>
      </c>
      <c r="E572" t="s">
        <v>929</v>
      </c>
      <c r="F572" t="s">
        <v>242</v>
      </c>
      <c r="G572" t="s">
        <v>923</v>
      </c>
      <c r="H572">
        <v>100016832</v>
      </c>
      <c r="I572" t="s">
        <v>930</v>
      </c>
      <c r="J572" t="s">
        <v>245</v>
      </c>
      <c r="K572" t="s">
        <v>925</v>
      </c>
      <c r="L572">
        <v>300</v>
      </c>
      <c r="M572">
        <v>300</v>
      </c>
      <c r="N572">
        <v>21</v>
      </c>
      <c r="O572">
        <v>15</v>
      </c>
      <c r="P572">
        <v>500</v>
      </c>
      <c r="Q572" t="s">
        <v>137</v>
      </c>
      <c r="R572" t="s">
        <v>137</v>
      </c>
      <c r="S572">
        <v>7.55</v>
      </c>
      <c r="T572">
        <v>7.5</v>
      </c>
      <c r="U572">
        <v>10</v>
      </c>
      <c r="V572">
        <v>1.32</v>
      </c>
      <c r="W572">
        <v>8.8689999999999998</v>
      </c>
      <c r="X572">
        <v>188</v>
      </c>
      <c r="Y572">
        <v>366</v>
      </c>
      <c r="Z572">
        <v>0.36399999999999999</v>
      </c>
      <c r="AA572">
        <v>0.36399999999999999</v>
      </c>
      <c r="AB572">
        <v>0.69699999999999995</v>
      </c>
      <c r="AC572">
        <v>1</v>
      </c>
      <c r="AD572">
        <v>0.33600000000000002</v>
      </c>
      <c r="AE572">
        <v>1.0129999999999999</v>
      </c>
      <c r="AF572">
        <v>1.0129999999999999</v>
      </c>
      <c r="AG572">
        <v>1.9419999999999999</v>
      </c>
      <c r="AH572">
        <v>1</v>
      </c>
      <c r="AI572">
        <v>0.93500000000000005</v>
      </c>
      <c r="AJ572">
        <v>1</v>
      </c>
    </row>
    <row r="573" spans="1:36">
      <c r="A573">
        <v>1</v>
      </c>
      <c r="B573" t="s">
        <v>931</v>
      </c>
      <c r="C573" t="s">
        <v>932</v>
      </c>
      <c r="D573" t="s">
        <v>933</v>
      </c>
      <c r="E573" t="s">
        <v>934</v>
      </c>
      <c r="F573" t="s">
        <v>242</v>
      </c>
      <c r="G573" t="s">
        <v>923</v>
      </c>
      <c r="H573">
        <v>100016833</v>
      </c>
      <c r="I573" t="s">
        <v>935</v>
      </c>
      <c r="J573" t="s">
        <v>245</v>
      </c>
      <c r="K573" t="s">
        <v>925</v>
      </c>
      <c r="L573">
        <v>300</v>
      </c>
      <c r="M573">
        <v>300</v>
      </c>
      <c r="N573">
        <v>21</v>
      </c>
      <c r="O573">
        <v>18</v>
      </c>
      <c r="P573">
        <v>600</v>
      </c>
      <c r="Q573" t="s">
        <v>137</v>
      </c>
      <c r="R573" t="s">
        <v>137</v>
      </c>
      <c r="S573">
        <v>8.8260000000000005</v>
      </c>
      <c r="T573">
        <v>8.25</v>
      </c>
      <c r="U573">
        <v>10</v>
      </c>
      <c r="V573">
        <v>1.4379999999999999</v>
      </c>
      <c r="W573">
        <v>10.263999999999999</v>
      </c>
      <c r="X573">
        <v>225</v>
      </c>
      <c r="Y573">
        <v>440</v>
      </c>
      <c r="Z573">
        <v>0.42099999999999999</v>
      </c>
      <c r="AA573">
        <v>0.42099999999999999</v>
      </c>
      <c r="AB573">
        <v>0.76</v>
      </c>
      <c r="AC573">
        <v>1</v>
      </c>
      <c r="AD573">
        <v>0.39300000000000002</v>
      </c>
      <c r="AE573">
        <v>0.97499999999999998</v>
      </c>
      <c r="AF573">
        <v>0.97499999999999998</v>
      </c>
      <c r="AG573">
        <v>1.7589999999999999</v>
      </c>
      <c r="AH573">
        <v>1</v>
      </c>
      <c r="AI573">
        <v>0.90900000000000003</v>
      </c>
      <c r="AJ573">
        <v>1</v>
      </c>
    </row>
    <row r="574" spans="1:36">
      <c r="A574">
        <v>1</v>
      </c>
      <c r="B574" t="s">
        <v>936</v>
      </c>
      <c r="C574" t="s">
        <v>937</v>
      </c>
      <c r="D574" t="s">
        <v>938</v>
      </c>
      <c r="E574" t="s">
        <v>939</v>
      </c>
      <c r="F574" t="s">
        <v>242</v>
      </c>
      <c r="G574" t="s">
        <v>923</v>
      </c>
      <c r="H574">
        <v>100016834</v>
      </c>
      <c r="I574" t="s">
        <v>940</v>
      </c>
      <c r="J574" t="s">
        <v>245</v>
      </c>
      <c r="K574" t="s">
        <v>925</v>
      </c>
      <c r="L574">
        <v>300</v>
      </c>
      <c r="M574">
        <v>300</v>
      </c>
      <c r="N574">
        <v>21</v>
      </c>
      <c r="O574">
        <v>21</v>
      </c>
      <c r="P574">
        <v>700</v>
      </c>
      <c r="Q574" t="s">
        <v>137</v>
      </c>
      <c r="R574" t="s">
        <v>137</v>
      </c>
      <c r="S574">
        <v>10.103</v>
      </c>
      <c r="T574">
        <v>6.75</v>
      </c>
      <c r="U574">
        <v>10</v>
      </c>
      <c r="V574">
        <v>1.331</v>
      </c>
      <c r="W574">
        <v>11.433</v>
      </c>
      <c r="X574">
        <v>263</v>
      </c>
      <c r="Y574">
        <v>513</v>
      </c>
      <c r="Z574">
        <v>0.46899999999999997</v>
      </c>
      <c r="AA574">
        <v>0.46899999999999997</v>
      </c>
      <c r="AB574">
        <v>0.70299999999999996</v>
      </c>
      <c r="AC574">
        <v>1</v>
      </c>
      <c r="AD574">
        <v>0.44900000000000001</v>
      </c>
      <c r="AE574">
        <v>0.93200000000000005</v>
      </c>
      <c r="AF574">
        <v>0.93200000000000005</v>
      </c>
      <c r="AG574">
        <v>1.397</v>
      </c>
      <c r="AH574">
        <v>1</v>
      </c>
      <c r="AI574">
        <v>0.89300000000000002</v>
      </c>
      <c r="AJ574">
        <v>1</v>
      </c>
    </row>
    <row r="575" spans="1:36">
      <c r="A575">
        <v>1</v>
      </c>
      <c r="B575" t="s">
        <v>941</v>
      </c>
      <c r="C575" t="s">
        <v>942</v>
      </c>
      <c r="D575" t="s">
        <v>943</v>
      </c>
      <c r="E575" t="s">
        <v>944</v>
      </c>
      <c r="F575" t="s">
        <v>242</v>
      </c>
      <c r="G575" t="s">
        <v>923</v>
      </c>
      <c r="H575">
        <v>100016835</v>
      </c>
      <c r="I575" t="s">
        <v>945</v>
      </c>
      <c r="J575" t="s">
        <v>245</v>
      </c>
      <c r="K575" t="s">
        <v>925</v>
      </c>
      <c r="L575">
        <v>300</v>
      </c>
      <c r="M575">
        <v>300</v>
      </c>
      <c r="N575">
        <v>21</v>
      </c>
      <c r="O575">
        <v>24</v>
      </c>
      <c r="P575">
        <v>800</v>
      </c>
      <c r="Q575" t="s">
        <v>137</v>
      </c>
      <c r="R575" t="s">
        <v>137</v>
      </c>
      <c r="S575">
        <v>11.459</v>
      </c>
      <c r="T575">
        <v>6.75</v>
      </c>
      <c r="U575">
        <v>10</v>
      </c>
      <c r="V575">
        <v>1.3740000000000001</v>
      </c>
      <c r="W575">
        <v>12.833</v>
      </c>
      <c r="X575">
        <v>300</v>
      </c>
      <c r="Y575">
        <v>586</v>
      </c>
      <c r="Z575">
        <v>0.52700000000000002</v>
      </c>
      <c r="AA575">
        <v>0.52700000000000002</v>
      </c>
      <c r="AB575">
        <v>0.72599999999999998</v>
      </c>
      <c r="AC575">
        <v>1</v>
      </c>
      <c r="AD575">
        <v>0.51</v>
      </c>
      <c r="AE575">
        <v>0.91600000000000004</v>
      </c>
      <c r="AF575">
        <v>0.91600000000000004</v>
      </c>
      <c r="AG575">
        <v>1.262</v>
      </c>
      <c r="AH575">
        <v>1</v>
      </c>
      <c r="AI575">
        <v>0.88700000000000001</v>
      </c>
      <c r="AJ575">
        <v>1</v>
      </c>
    </row>
    <row r="576" spans="1:36">
      <c r="A576">
        <v>1</v>
      </c>
      <c r="B576" t="s">
        <v>946</v>
      </c>
      <c r="C576" t="s">
        <v>947</v>
      </c>
      <c r="D576" t="s">
        <v>948</v>
      </c>
      <c r="E576" t="s">
        <v>949</v>
      </c>
      <c r="F576" t="s">
        <v>242</v>
      </c>
      <c r="G576" t="s">
        <v>923</v>
      </c>
      <c r="H576">
        <v>100016836</v>
      </c>
      <c r="I576" t="s">
        <v>950</v>
      </c>
      <c r="J576" t="s">
        <v>245</v>
      </c>
      <c r="K576" t="s">
        <v>925</v>
      </c>
      <c r="L576">
        <v>300</v>
      </c>
      <c r="M576">
        <v>300</v>
      </c>
      <c r="N576">
        <v>21</v>
      </c>
      <c r="O576">
        <v>27</v>
      </c>
      <c r="P576">
        <v>900</v>
      </c>
      <c r="Q576" t="s">
        <v>137</v>
      </c>
      <c r="R576" t="s">
        <v>137</v>
      </c>
      <c r="S576">
        <v>12.734999999999999</v>
      </c>
      <c r="T576">
        <v>7.5</v>
      </c>
      <c r="U576">
        <v>10</v>
      </c>
      <c r="V576">
        <v>1.492</v>
      </c>
      <c r="W576">
        <v>14.227</v>
      </c>
      <c r="X576">
        <v>338</v>
      </c>
      <c r="Y576">
        <v>659</v>
      </c>
      <c r="Z576">
        <v>0.58399999999999996</v>
      </c>
      <c r="AA576">
        <v>0.58399999999999996</v>
      </c>
      <c r="AB576">
        <v>0.78800000000000003</v>
      </c>
      <c r="AC576">
        <v>1</v>
      </c>
      <c r="AD576">
        <v>0.56699999999999995</v>
      </c>
      <c r="AE576">
        <v>0.90300000000000002</v>
      </c>
      <c r="AF576">
        <v>0.90300000000000002</v>
      </c>
      <c r="AG576">
        <v>1.2190000000000001</v>
      </c>
      <c r="AH576">
        <v>1</v>
      </c>
      <c r="AI576">
        <v>0.876</v>
      </c>
      <c r="AJ576">
        <v>1</v>
      </c>
    </row>
    <row r="577" spans="1:36">
      <c r="A577">
        <v>1</v>
      </c>
      <c r="B577" t="s">
        <v>951</v>
      </c>
      <c r="C577" t="s">
        <v>952</v>
      </c>
      <c r="D577" t="s">
        <v>953</v>
      </c>
      <c r="E577" t="s">
        <v>954</v>
      </c>
      <c r="F577" t="s">
        <v>242</v>
      </c>
      <c r="G577" t="s">
        <v>923</v>
      </c>
      <c r="H577">
        <v>100016837</v>
      </c>
      <c r="I577" t="s">
        <v>955</v>
      </c>
      <c r="J577" t="s">
        <v>245</v>
      </c>
      <c r="K577" t="s">
        <v>925</v>
      </c>
      <c r="L577">
        <v>300</v>
      </c>
      <c r="M577">
        <v>300</v>
      </c>
      <c r="N577">
        <v>21</v>
      </c>
      <c r="O577">
        <v>30</v>
      </c>
      <c r="P577">
        <v>1000</v>
      </c>
      <c r="Q577" t="s">
        <v>137</v>
      </c>
      <c r="R577" t="s">
        <v>137</v>
      </c>
      <c r="S577">
        <v>14.012</v>
      </c>
      <c r="T577">
        <v>7.5</v>
      </c>
      <c r="U577">
        <v>10</v>
      </c>
      <c r="V577">
        <v>1.5349999999999999</v>
      </c>
      <c r="W577">
        <v>15.547000000000001</v>
      </c>
      <c r="X577">
        <v>375</v>
      </c>
      <c r="Y577">
        <v>732</v>
      </c>
      <c r="Z577">
        <v>0.63800000000000001</v>
      </c>
      <c r="AA577">
        <v>0.63800000000000001</v>
      </c>
      <c r="AB577">
        <v>0.81100000000000005</v>
      </c>
      <c r="AC577">
        <v>1</v>
      </c>
      <c r="AD577">
        <v>0.623</v>
      </c>
      <c r="AE577">
        <v>0.88800000000000001</v>
      </c>
      <c r="AF577">
        <v>0.88800000000000001</v>
      </c>
      <c r="AG577">
        <v>1.129</v>
      </c>
      <c r="AH577">
        <v>1</v>
      </c>
      <c r="AI577">
        <v>0.86799999999999999</v>
      </c>
      <c r="AJ577">
        <v>1</v>
      </c>
    </row>
    <row r="578" spans="1:36">
      <c r="A578">
        <v>1</v>
      </c>
      <c r="B578" t="s">
        <v>956</v>
      </c>
      <c r="C578" t="s">
        <v>957</v>
      </c>
      <c r="D578" t="s">
        <v>958</v>
      </c>
      <c r="E578" t="s">
        <v>959</v>
      </c>
      <c r="F578" t="s">
        <v>242</v>
      </c>
      <c r="G578" t="s">
        <v>923</v>
      </c>
      <c r="H578">
        <v>100016838</v>
      </c>
      <c r="I578" t="s">
        <v>960</v>
      </c>
      <c r="J578" t="s">
        <v>245</v>
      </c>
      <c r="K578" t="s">
        <v>925</v>
      </c>
      <c r="L578">
        <v>300</v>
      </c>
      <c r="M578">
        <v>300</v>
      </c>
      <c r="N578">
        <v>21</v>
      </c>
      <c r="O578">
        <v>33</v>
      </c>
      <c r="P578">
        <v>1100</v>
      </c>
      <c r="Q578" t="s">
        <v>137</v>
      </c>
      <c r="R578" t="s">
        <v>137</v>
      </c>
      <c r="S578">
        <v>15.288</v>
      </c>
      <c r="T578">
        <v>8.25</v>
      </c>
      <c r="U578">
        <v>10</v>
      </c>
      <c r="V578">
        <v>1.653</v>
      </c>
      <c r="W578">
        <v>16.940999999999999</v>
      </c>
      <c r="X578">
        <v>413</v>
      </c>
      <c r="Y578">
        <v>806</v>
      </c>
      <c r="Z578">
        <v>0.69499999999999995</v>
      </c>
      <c r="AA578">
        <v>0.69499999999999995</v>
      </c>
      <c r="AB578">
        <v>0.873</v>
      </c>
      <c r="AC578">
        <v>1</v>
      </c>
      <c r="AD578">
        <v>0.68</v>
      </c>
      <c r="AE578">
        <v>0.879</v>
      </c>
      <c r="AF578">
        <v>0.879</v>
      </c>
      <c r="AG578">
        <v>1.1040000000000001</v>
      </c>
      <c r="AH578">
        <v>1</v>
      </c>
      <c r="AI578">
        <v>0.86</v>
      </c>
      <c r="AJ578">
        <v>1</v>
      </c>
    </row>
    <row r="579" spans="1:36">
      <c r="A579">
        <v>1</v>
      </c>
      <c r="B579" t="s">
        <v>961</v>
      </c>
      <c r="C579" t="s">
        <v>962</v>
      </c>
      <c r="D579" t="s">
        <v>963</v>
      </c>
      <c r="E579" t="s">
        <v>964</v>
      </c>
      <c r="F579" t="s">
        <v>242</v>
      </c>
      <c r="G579" t="s">
        <v>923</v>
      </c>
      <c r="H579">
        <v>100016839</v>
      </c>
      <c r="I579" t="s">
        <v>965</v>
      </c>
      <c r="J579" t="s">
        <v>245</v>
      </c>
      <c r="K579" t="s">
        <v>925</v>
      </c>
      <c r="L579">
        <v>300</v>
      </c>
      <c r="M579">
        <v>300</v>
      </c>
      <c r="N579">
        <v>21</v>
      </c>
      <c r="O579">
        <v>36</v>
      </c>
      <c r="P579">
        <v>1200</v>
      </c>
      <c r="Q579" t="s">
        <v>137</v>
      </c>
      <c r="R579" t="s">
        <v>137</v>
      </c>
      <c r="S579">
        <v>16.565000000000001</v>
      </c>
      <c r="T579">
        <v>8.25</v>
      </c>
      <c r="U579">
        <v>10</v>
      </c>
      <c r="V579">
        <v>1.696</v>
      </c>
      <c r="W579">
        <v>18.260000000000002</v>
      </c>
      <c r="X579">
        <v>450</v>
      </c>
      <c r="Y579">
        <v>879</v>
      </c>
      <c r="Z579">
        <v>0.749</v>
      </c>
      <c r="AA579">
        <v>0.749</v>
      </c>
      <c r="AB579">
        <v>0.89600000000000002</v>
      </c>
      <c r="AC579">
        <v>1</v>
      </c>
      <c r="AD579">
        <v>0.73699999999999999</v>
      </c>
      <c r="AE579">
        <v>0.86899999999999999</v>
      </c>
      <c r="AF579">
        <v>0.86899999999999999</v>
      </c>
      <c r="AG579">
        <v>1.0389999999999999</v>
      </c>
      <c r="AH579">
        <v>1</v>
      </c>
      <c r="AI579">
        <v>0.85399999999999998</v>
      </c>
      <c r="AJ579">
        <v>1</v>
      </c>
    </row>
    <row r="580" spans="1:36">
      <c r="A580">
        <v>1</v>
      </c>
      <c r="B580" t="s">
        <v>966</v>
      </c>
      <c r="C580" t="s">
        <v>967</v>
      </c>
      <c r="D580" t="s">
        <v>968</v>
      </c>
      <c r="E580" t="s">
        <v>969</v>
      </c>
      <c r="F580" t="s">
        <v>242</v>
      </c>
      <c r="G580" t="s">
        <v>923</v>
      </c>
      <c r="H580">
        <v>100016840</v>
      </c>
      <c r="I580" t="s">
        <v>970</v>
      </c>
      <c r="J580" t="s">
        <v>245</v>
      </c>
      <c r="K580" t="s">
        <v>925</v>
      </c>
      <c r="L580">
        <v>300</v>
      </c>
      <c r="M580">
        <v>300</v>
      </c>
      <c r="N580">
        <v>21</v>
      </c>
      <c r="O580">
        <v>39</v>
      </c>
      <c r="P580">
        <v>1300</v>
      </c>
      <c r="Q580" t="s">
        <v>137</v>
      </c>
      <c r="R580" t="s">
        <v>137</v>
      </c>
      <c r="S580">
        <v>17.841000000000001</v>
      </c>
      <c r="T580">
        <v>9.75</v>
      </c>
      <c r="U580">
        <v>10</v>
      </c>
      <c r="V580">
        <v>1.889</v>
      </c>
      <c r="W580">
        <v>19.73</v>
      </c>
      <c r="X580">
        <v>488</v>
      </c>
      <c r="Y580">
        <v>952</v>
      </c>
      <c r="Z580">
        <v>0.81</v>
      </c>
      <c r="AA580">
        <v>0.81</v>
      </c>
      <c r="AB580">
        <v>0.998</v>
      </c>
      <c r="AC580">
        <v>1</v>
      </c>
      <c r="AD580">
        <v>0.79400000000000004</v>
      </c>
      <c r="AE580">
        <v>0.86699999999999999</v>
      </c>
      <c r="AF580">
        <v>0.86699999999999999</v>
      </c>
      <c r="AG580">
        <v>1.0680000000000001</v>
      </c>
      <c r="AH580">
        <v>1</v>
      </c>
      <c r="AI580">
        <v>0.85</v>
      </c>
      <c r="AJ580">
        <v>1</v>
      </c>
    </row>
    <row r="581" spans="1:36">
      <c r="A581">
        <v>1</v>
      </c>
      <c r="B581" t="s">
        <v>971</v>
      </c>
      <c r="C581" t="s">
        <v>972</v>
      </c>
      <c r="D581" t="s">
        <v>973</v>
      </c>
      <c r="E581" t="s">
        <v>974</v>
      </c>
      <c r="F581" t="s">
        <v>242</v>
      </c>
      <c r="G581" t="s">
        <v>923</v>
      </c>
      <c r="H581">
        <v>100016841</v>
      </c>
      <c r="I581" t="s">
        <v>975</v>
      </c>
      <c r="J581" t="s">
        <v>245</v>
      </c>
      <c r="K581" t="s">
        <v>925</v>
      </c>
      <c r="L581">
        <v>300</v>
      </c>
      <c r="M581">
        <v>300</v>
      </c>
      <c r="N581">
        <v>21</v>
      </c>
      <c r="O581">
        <v>42</v>
      </c>
      <c r="P581">
        <v>1400</v>
      </c>
      <c r="Q581" t="s">
        <v>137</v>
      </c>
      <c r="R581" t="s">
        <v>137</v>
      </c>
      <c r="S581">
        <v>19.117999999999999</v>
      </c>
      <c r="T581">
        <v>9.75</v>
      </c>
      <c r="U581">
        <v>10</v>
      </c>
      <c r="V581">
        <v>1.9319999999999999</v>
      </c>
      <c r="W581">
        <v>21.048999999999999</v>
      </c>
      <c r="X581">
        <v>525</v>
      </c>
      <c r="Y581">
        <v>1025</v>
      </c>
      <c r="Z581">
        <v>0.86399999999999999</v>
      </c>
      <c r="AA581">
        <v>0.86399999999999999</v>
      </c>
      <c r="AB581">
        <v>1.0209999999999999</v>
      </c>
      <c r="AC581">
        <v>1</v>
      </c>
      <c r="AD581">
        <v>0.85099999999999998</v>
      </c>
      <c r="AE581">
        <v>0.85899999999999999</v>
      </c>
      <c r="AF581">
        <v>0.85899999999999999</v>
      </c>
      <c r="AG581">
        <v>1.0149999999999999</v>
      </c>
      <c r="AH581">
        <v>1</v>
      </c>
      <c r="AI581">
        <v>0.84599999999999997</v>
      </c>
      <c r="AJ581">
        <v>1</v>
      </c>
    </row>
    <row r="582" spans="1:36">
      <c r="A582">
        <v>1</v>
      </c>
      <c r="B582" t="s">
        <v>976</v>
      </c>
      <c r="C582" t="s">
        <v>977</v>
      </c>
      <c r="D582" t="s">
        <v>978</v>
      </c>
      <c r="E582" t="s">
        <v>979</v>
      </c>
      <c r="F582" t="s">
        <v>242</v>
      </c>
      <c r="G582" t="s">
        <v>923</v>
      </c>
      <c r="H582">
        <v>100016842</v>
      </c>
      <c r="I582" t="s">
        <v>980</v>
      </c>
      <c r="J582" t="s">
        <v>245</v>
      </c>
      <c r="K582" t="s">
        <v>925</v>
      </c>
      <c r="L582">
        <v>300</v>
      </c>
      <c r="M582">
        <v>300</v>
      </c>
      <c r="N582">
        <v>21</v>
      </c>
      <c r="O582">
        <v>45</v>
      </c>
      <c r="P582">
        <v>1500</v>
      </c>
      <c r="Q582" t="s">
        <v>137</v>
      </c>
      <c r="R582" t="s">
        <v>137</v>
      </c>
      <c r="S582">
        <v>20.393999999999998</v>
      </c>
      <c r="T582">
        <v>9.75</v>
      </c>
      <c r="U582">
        <v>10</v>
      </c>
      <c r="V582">
        <v>1.9750000000000001</v>
      </c>
      <c r="W582">
        <v>22.369</v>
      </c>
      <c r="X582">
        <v>563</v>
      </c>
      <c r="Y582">
        <v>1098</v>
      </c>
      <c r="Z582">
        <v>0.91800000000000004</v>
      </c>
      <c r="AA582">
        <v>0.91800000000000004</v>
      </c>
      <c r="AB582">
        <v>1.0429999999999999</v>
      </c>
      <c r="AC582">
        <v>1</v>
      </c>
      <c r="AD582">
        <v>0.90700000000000003</v>
      </c>
      <c r="AE582">
        <v>0.85199999999999998</v>
      </c>
      <c r="AF582">
        <v>0.85199999999999998</v>
      </c>
      <c r="AG582">
        <v>0.96799999999999997</v>
      </c>
      <c r="AH582">
        <v>1</v>
      </c>
      <c r="AI582">
        <v>0.84199999999999997</v>
      </c>
      <c r="AJ582">
        <v>1</v>
      </c>
    </row>
    <row r="583" spans="1:36">
      <c r="A583">
        <v>1</v>
      </c>
      <c r="B583" t="s">
        <v>981</v>
      </c>
      <c r="C583" t="s">
        <v>982</v>
      </c>
      <c r="D583" t="s">
        <v>983</v>
      </c>
      <c r="E583" t="s">
        <v>984</v>
      </c>
      <c r="F583" t="s">
        <v>242</v>
      </c>
      <c r="G583" t="s">
        <v>923</v>
      </c>
      <c r="H583">
        <v>100016843</v>
      </c>
      <c r="I583" t="s">
        <v>985</v>
      </c>
      <c r="J583" t="s">
        <v>245</v>
      </c>
      <c r="K583" t="s">
        <v>925</v>
      </c>
      <c r="L583">
        <v>300</v>
      </c>
      <c r="M583">
        <v>300</v>
      </c>
      <c r="N583">
        <v>21</v>
      </c>
      <c r="O583">
        <v>51</v>
      </c>
      <c r="P583">
        <v>1700</v>
      </c>
      <c r="Q583" t="s">
        <v>137</v>
      </c>
      <c r="R583" t="s">
        <v>137</v>
      </c>
      <c r="S583">
        <v>22.946999999999999</v>
      </c>
      <c r="T583">
        <v>11.25</v>
      </c>
      <c r="U583">
        <v>10</v>
      </c>
      <c r="V583">
        <v>2.21</v>
      </c>
      <c r="W583">
        <v>25.158000000000001</v>
      </c>
      <c r="X583">
        <v>637</v>
      </c>
      <c r="Y583">
        <v>1245</v>
      </c>
      <c r="Z583">
        <v>1.032</v>
      </c>
      <c r="AA583">
        <v>1.032</v>
      </c>
      <c r="AB583">
        <v>1.1679999999999999</v>
      </c>
      <c r="AC583">
        <v>1</v>
      </c>
      <c r="AD583">
        <v>1.0209999999999999</v>
      </c>
      <c r="AE583">
        <v>0.84499999999999997</v>
      </c>
      <c r="AF583">
        <v>0.84499999999999997</v>
      </c>
      <c r="AG583">
        <v>0.95599999999999996</v>
      </c>
      <c r="AH583">
        <v>1</v>
      </c>
      <c r="AI583">
        <v>0.83599999999999997</v>
      </c>
      <c r="AJ583">
        <v>1</v>
      </c>
    </row>
    <row r="584" spans="1:36">
      <c r="A584">
        <v>1</v>
      </c>
      <c r="B584" t="s">
        <v>986</v>
      </c>
      <c r="C584" t="s">
        <v>987</v>
      </c>
      <c r="D584" t="s">
        <v>988</v>
      </c>
      <c r="E584" t="s">
        <v>989</v>
      </c>
      <c r="F584" t="s">
        <v>242</v>
      </c>
      <c r="G584" t="s">
        <v>923</v>
      </c>
      <c r="H584">
        <v>100016844</v>
      </c>
      <c r="I584" t="s">
        <v>990</v>
      </c>
      <c r="J584" t="s">
        <v>245</v>
      </c>
      <c r="K584" t="s">
        <v>925</v>
      </c>
      <c r="L584">
        <v>300</v>
      </c>
      <c r="M584">
        <v>300</v>
      </c>
      <c r="N584">
        <v>21</v>
      </c>
      <c r="O584">
        <v>57</v>
      </c>
      <c r="P584">
        <v>1900</v>
      </c>
      <c r="Q584" t="s">
        <v>137</v>
      </c>
      <c r="R584" t="s">
        <v>137</v>
      </c>
      <c r="S584">
        <v>25.5</v>
      </c>
      <c r="T584">
        <v>12.75</v>
      </c>
      <c r="U584">
        <v>10</v>
      </c>
      <c r="V584">
        <v>2.4460000000000002</v>
      </c>
      <c r="W584">
        <v>27.946000000000002</v>
      </c>
      <c r="X584">
        <v>712</v>
      </c>
      <c r="Y584">
        <v>1391</v>
      </c>
      <c r="Z584">
        <v>1.147</v>
      </c>
      <c r="AA584">
        <v>1.147</v>
      </c>
      <c r="AB584">
        <v>1.2929999999999999</v>
      </c>
      <c r="AC584">
        <v>1</v>
      </c>
      <c r="AD584">
        <v>1.135</v>
      </c>
      <c r="AE584">
        <v>0.84</v>
      </c>
      <c r="AF584">
        <v>0.84</v>
      </c>
      <c r="AG584">
        <v>0.94699999999999995</v>
      </c>
      <c r="AH584">
        <v>1</v>
      </c>
      <c r="AI584">
        <v>0.83099999999999996</v>
      </c>
      <c r="AJ584">
        <v>1</v>
      </c>
    </row>
    <row r="585" spans="1:36">
      <c r="A585">
        <v>1</v>
      </c>
      <c r="B585" t="s">
        <v>991</v>
      </c>
      <c r="C585" t="s">
        <v>992</v>
      </c>
      <c r="D585" t="s">
        <v>993</v>
      </c>
      <c r="E585" t="s">
        <v>994</v>
      </c>
      <c r="F585" t="s">
        <v>242</v>
      </c>
      <c r="G585" t="s">
        <v>923</v>
      </c>
      <c r="H585">
        <v>100016845</v>
      </c>
      <c r="I585" t="s">
        <v>995</v>
      </c>
      <c r="J585" t="s">
        <v>245</v>
      </c>
      <c r="K585" t="s">
        <v>925</v>
      </c>
      <c r="L585">
        <v>400</v>
      </c>
      <c r="M585">
        <v>400</v>
      </c>
      <c r="N585">
        <v>21</v>
      </c>
      <c r="O585">
        <v>12</v>
      </c>
      <c r="P585">
        <v>400</v>
      </c>
      <c r="Q585" t="s">
        <v>137</v>
      </c>
      <c r="R585" t="s">
        <v>137</v>
      </c>
      <c r="S585">
        <v>8.0830000000000002</v>
      </c>
      <c r="T585">
        <v>9.75</v>
      </c>
      <c r="U585">
        <v>40</v>
      </c>
      <c r="V585">
        <v>0.82</v>
      </c>
      <c r="W585">
        <v>8.9030000000000005</v>
      </c>
      <c r="X585">
        <v>190</v>
      </c>
      <c r="Y585">
        <v>370</v>
      </c>
      <c r="Z585">
        <v>0.36499999999999999</v>
      </c>
      <c r="AA585">
        <v>0.36499999999999999</v>
      </c>
      <c r="AB585">
        <v>0.434</v>
      </c>
      <c r="AC585">
        <v>1</v>
      </c>
      <c r="AD585">
        <v>0.36</v>
      </c>
      <c r="AE585">
        <v>1.006</v>
      </c>
      <c r="AF585">
        <v>1.006</v>
      </c>
      <c r="AG585">
        <v>1.194</v>
      </c>
      <c r="AH585">
        <v>1</v>
      </c>
      <c r="AI585">
        <v>0.99</v>
      </c>
      <c r="AJ585">
        <v>1</v>
      </c>
    </row>
    <row r="586" spans="1:36">
      <c r="A586">
        <v>1</v>
      </c>
      <c r="B586" t="s">
        <v>996</v>
      </c>
      <c r="C586" t="s">
        <v>997</v>
      </c>
      <c r="D586" t="s">
        <v>998</v>
      </c>
      <c r="E586" t="s">
        <v>999</v>
      </c>
      <c r="F586" t="s">
        <v>242</v>
      </c>
      <c r="G586" t="s">
        <v>923</v>
      </c>
      <c r="H586">
        <v>100016846</v>
      </c>
      <c r="I586" t="s">
        <v>1000</v>
      </c>
      <c r="J586" t="s">
        <v>245</v>
      </c>
      <c r="K586" t="s">
        <v>925</v>
      </c>
      <c r="L586">
        <v>400</v>
      </c>
      <c r="M586">
        <v>400</v>
      </c>
      <c r="N586">
        <v>21</v>
      </c>
      <c r="O586">
        <v>15</v>
      </c>
      <c r="P586">
        <v>500</v>
      </c>
      <c r="Q586" t="s">
        <v>137</v>
      </c>
      <c r="R586" t="s">
        <v>137</v>
      </c>
      <c r="S586">
        <v>9.7799999999999994</v>
      </c>
      <c r="T586">
        <v>11.25</v>
      </c>
      <c r="U586">
        <v>40</v>
      </c>
      <c r="V586">
        <v>0.91100000000000003</v>
      </c>
      <c r="W586">
        <v>10.691000000000001</v>
      </c>
      <c r="X586">
        <v>237</v>
      </c>
      <c r="Y586">
        <v>463</v>
      </c>
      <c r="Z586">
        <v>0.439</v>
      </c>
      <c r="AA586">
        <v>0.439</v>
      </c>
      <c r="AB586">
        <v>0.48199999999999998</v>
      </c>
      <c r="AC586">
        <v>1</v>
      </c>
      <c r="AD586">
        <v>0.435</v>
      </c>
      <c r="AE586">
        <v>0.96599999999999997</v>
      </c>
      <c r="AF586">
        <v>0.96599999999999997</v>
      </c>
      <c r="AG586">
        <v>1.06</v>
      </c>
      <c r="AH586">
        <v>1</v>
      </c>
      <c r="AI586">
        <v>0.95799999999999996</v>
      </c>
      <c r="AJ586">
        <v>1</v>
      </c>
    </row>
    <row r="587" spans="1:36">
      <c r="A587">
        <v>1</v>
      </c>
      <c r="B587" t="s">
        <v>1001</v>
      </c>
      <c r="C587" t="s">
        <v>1002</v>
      </c>
      <c r="D587" t="s">
        <v>1003</v>
      </c>
      <c r="E587" t="s">
        <v>1004</v>
      </c>
      <c r="F587" t="s">
        <v>242</v>
      </c>
      <c r="G587" t="s">
        <v>923</v>
      </c>
      <c r="H587">
        <v>100016847</v>
      </c>
      <c r="I587" t="s">
        <v>1005</v>
      </c>
      <c r="J587" t="s">
        <v>245</v>
      </c>
      <c r="K587" t="s">
        <v>925</v>
      </c>
      <c r="L587">
        <v>400</v>
      </c>
      <c r="M587">
        <v>400</v>
      </c>
      <c r="N587">
        <v>21</v>
      </c>
      <c r="O587">
        <v>18</v>
      </c>
      <c r="P587">
        <v>600</v>
      </c>
      <c r="Q587" t="s">
        <v>137</v>
      </c>
      <c r="R587" t="s">
        <v>137</v>
      </c>
      <c r="S587">
        <v>11.477</v>
      </c>
      <c r="T587">
        <v>12.75</v>
      </c>
      <c r="U587">
        <v>20</v>
      </c>
      <c r="V587">
        <v>1.321</v>
      </c>
      <c r="W587">
        <v>12.798</v>
      </c>
      <c r="X587">
        <v>284</v>
      </c>
      <c r="Y587">
        <v>555</v>
      </c>
      <c r="Z587">
        <v>0.52500000000000002</v>
      </c>
      <c r="AA587">
        <v>0.52500000000000002</v>
      </c>
      <c r="AB587">
        <v>0.69799999999999995</v>
      </c>
      <c r="AC587">
        <v>1</v>
      </c>
      <c r="AD587">
        <v>0.51100000000000001</v>
      </c>
      <c r="AE587">
        <v>0.96399999999999997</v>
      </c>
      <c r="AF587">
        <v>0.96399999999999997</v>
      </c>
      <c r="AG587">
        <v>1.282</v>
      </c>
      <c r="AH587">
        <v>1</v>
      </c>
      <c r="AI587">
        <v>0.93799999999999994</v>
      </c>
      <c r="AJ587">
        <v>1</v>
      </c>
    </row>
    <row r="588" spans="1:36">
      <c r="A588">
        <v>1</v>
      </c>
      <c r="B588" t="s">
        <v>1006</v>
      </c>
      <c r="C588" t="s">
        <v>1007</v>
      </c>
      <c r="D588" t="s">
        <v>1008</v>
      </c>
      <c r="E588" t="s">
        <v>1009</v>
      </c>
      <c r="F588" t="s">
        <v>242</v>
      </c>
      <c r="G588" t="s">
        <v>923</v>
      </c>
      <c r="H588">
        <v>100016848</v>
      </c>
      <c r="I588" t="s">
        <v>1010</v>
      </c>
      <c r="J588" t="s">
        <v>245</v>
      </c>
      <c r="K588" t="s">
        <v>925</v>
      </c>
      <c r="L588">
        <v>400</v>
      </c>
      <c r="M588">
        <v>400</v>
      </c>
      <c r="N588">
        <v>21</v>
      </c>
      <c r="O588">
        <v>21</v>
      </c>
      <c r="P588">
        <v>700</v>
      </c>
      <c r="Q588" t="s">
        <v>137</v>
      </c>
      <c r="R588" t="s">
        <v>137</v>
      </c>
      <c r="S588">
        <v>13.173999999999999</v>
      </c>
      <c r="T588">
        <v>9.75</v>
      </c>
      <c r="U588">
        <v>20</v>
      </c>
      <c r="V588">
        <v>1.2250000000000001</v>
      </c>
      <c r="W588">
        <v>14.398</v>
      </c>
      <c r="X588">
        <v>331</v>
      </c>
      <c r="Y588">
        <v>647</v>
      </c>
      <c r="Z588">
        <v>0.59099999999999997</v>
      </c>
      <c r="AA588">
        <v>0.59099999999999997</v>
      </c>
      <c r="AB588">
        <v>0.64700000000000002</v>
      </c>
      <c r="AC588">
        <v>1</v>
      </c>
      <c r="AD588">
        <v>0.58599999999999997</v>
      </c>
      <c r="AE588">
        <v>0.93100000000000005</v>
      </c>
      <c r="AF588">
        <v>0.93100000000000005</v>
      </c>
      <c r="AG588">
        <v>1.0189999999999999</v>
      </c>
      <c r="AH588">
        <v>1</v>
      </c>
      <c r="AI588">
        <v>0.92300000000000004</v>
      </c>
      <c r="AJ588">
        <v>1</v>
      </c>
    </row>
    <row r="589" spans="1:36">
      <c r="A589">
        <v>1</v>
      </c>
      <c r="B589" t="s">
        <v>1011</v>
      </c>
      <c r="C589" t="s">
        <v>1012</v>
      </c>
      <c r="D589" t="s">
        <v>1013</v>
      </c>
      <c r="E589" t="s">
        <v>1014</v>
      </c>
      <c r="F589" t="s">
        <v>242</v>
      </c>
      <c r="G589" t="s">
        <v>923</v>
      </c>
      <c r="H589">
        <v>100016849</v>
      </c>
      <c r="I589" t="s">
        <v>1015</v>
      </c>
      <c r="J589" t="s">
        <v>245</v>
      </c>
      <c r="K589" t="s">
        <v>925</v>
      </c>
      <c r="L589">
        <v>400</v>
      </c>
      <c r="M589">
        <v>400</v>
      </c>
      <c r="N589">
        <v>21</v>
      </c>
      <c r="O589">
        <v>24</v>
      </c>
      <c r="P589">
        <v>800</v>
      </c>
      <c r="Q589" t="s">
        <v>137</v>
      </c>
      <c r="R589" t="s">
        <v>137</v>
      </c>
      <c r="S589">
        <v>14.951000000000001</v>
      </c>
      <c r="T589">
        <v>9.75</v>
      </c>
      <c r="U589">
        <v>10</v>
      </c>
      <c r="V589">
        <v>1.766</v>
      </c>
      <c r="W589">
        <v>16.716000000000001</v>
      </c>
      <c r="X589">
        <v>379</v>
      </c>
      <c r="Y589">
        <v>740</v>
      </c>
      <c r="Z589">
        <v>0.68600000000000005</v>
      </c>
      <c r="AA589">
        <v>0.68600000000000005</v>
      </c>
      <c r="AB589">
        <v>0.93300000000000005</v>
      </c>
      <c r="AC589">
        <v>1</v>
      </c>
      <c r="AD589">
        <v>0.66500000000000004</v>
      </c>
      <c r="AE589">
        <v>0.94499999999999995</v>
      </c>
      <c r="AF589">
        <v>0.94499999999999995</v>
      </c>
      <c r="AG589">
        <v>1.2849999999999999</v>
      </c>
      <c r="AH589">
        <v>1</v>
      </c>
      <c r="AI589">
        <v>0.91600000000000004</v>
      </c>
      <c r="AJ589">
        <v>1</v>
      </c>
    </row>
    <row r="590" spans="1:36">
      <c r="A590">
        <v>1</v>
      </c>
      <c r="B590" t="s">
        <v>1016</v>
      </c>
      <c r="C590" t="s">
        <v>1017</v>
      </c>
      <c r="D590" t="s">
        <v>1018</v>
      </c>
      <c r="E590" t="s">
        <v>1019</v>
      </c>
      <c r="F590" t="s">
        <v>242</v>
      </c>
      <c r="G590" t="s">
        <v>923</v>
      </c>
      <c r="H590">
        <v>100016850</v>
      </c>
      <c r="I590" t="s">
        <v>1020</v>
      </c>
      <c r="J590" t="s">
        <v>245</v>
      </c>
      <c r="K590" t="s">
        <v>925</v>
      </c>
      <c r="L590">
        <v>400</v>
      </c>
      <c r="M590">
        <v>400</v>
      </c>
      <c r="N590">
        <v>21</v>
      </c>
      <c r="O590">
        <v>27</v>
      </c>
      <c r="P590">
        <v>900</v>
      </c>
      <c r="Q590" t="s">
        <v>137</v>
      </c>
      <c r="R590" t="s">
        <v>137</v>
      </c>
      <c r="S590">
        <v>16.646999999999998</v>
      </c>
      <c r="T590">
        <v>11.25</v>
      </c>
      <c r="U590">
        <v>10</v>
      </c>
      <c r="V590">
        <v>1.9690000000000001</v>
      </c>
      <c r="W590">
        <v>18.617000000000001</v>
      </c>
      <c r="X590">
        <v>426</v>
      </c>
      <c r="Y590">
        <v>832</v>
      </c>
      <c r="Z590">
        <v>0.76400000000000001</v>
      </c>
      <c r="AA590">
        <v>0.76400000000000001</v>
      </c>
      <c r="AB590">
        <v>1.04</v>
      </c>
      <c r="AC590">
        <v>1</v>
      </c>
      <c r="AD590">
        <v>0.74099999999999999</v>
      </c>
      <c r="AE590">
        <v>0.93600000000000005</v>
      </c>
      <c r="AF590">
        <v>0.93600000000000005</v>
      </c>
      <c r="AG590">
        <v>1.274</v>
      </c>
      <c r="AH590">
        <v>1</v>
      </c>
      <c r="AI590">
        <v>0.90700000000000003</v>
      </c>
      <c r="AJ590">
        <v>1</v>
      </c>
    </row>
    <row r="591" spans="1:36">
      <c r="A591">
        <v>1</v>
      </c>
      <c r="B591" t="s">
        <v>1021</v>
      </c>
      <c r="C591" t="s">
        <v>1022</v>
      </c>
      <c r="D591" t="s">
        <v>1023</v>
      </c>
      <c r="E591" t="s">
        <v>1024</v>
      </c>
      <c r="F591" t="s">
        <v>242</v>
      </c>
      <c r="G591" t="s">
        <v>923</v>
      </c>
      <c r="H591">
        <v>100016851</v>
      </c>
      <c r="I591" t="s">
        <v>1025</v>
      </c>
      <c r="J591" t="s">
        <v>245</v>
      </c>
      <c r="K591" t="s">
        <v>925</v>
      </c>
      <c r="L591">
        <v>400</v>
      </c>
      <c r="M591">
        <v>400</v>
      </c>
      <c r="N591">
        <v>21</v>
      </c>
      <c r="O591">
        <v>30</v>
      </c>
      <c r="P591">
        <v>1000</v>
      </c>
      <c r="Q591" t="s">
        <v>137</v>
      </c>
      <c r="R591" t="s">
        <v>137</v>
      </c>
      <c r="S591">
        <v>18.344000000000001</v>
      </c>
      <c r="T591">
        <v>11.25</v>
      </c>
      <c r="U591">
        <v>10</v>
      </c>
      <c r="V591">
        <v>2.0230000000000001</v>
      </c>
      <c r="W591">
        <v>20.367000000000001</v>
      </c>
      <c r="X591">
        <v>473</v>
      </c>
      <c r="Y591">
        <v>925</v>
      </c>
      <c r="Z591">
        <v>0.83599999999999997</v>
      </c>
      <c r="AA591">
        <v>0.83599999999999997</v>
      </c>
      <c r="AB591">
        <v>1.069</v>
      </c>
      <c r="AC591">
        <v>1</v>
      </c>
      <c r="AD591">
        <v>0.81599999999999995</v>
      </c>
      <c r="AE591">
        <v>0.92100000000000004</v>
      </c>
      <c r="AF591">
        <v>0.92100000000000004</v>
      </c>
      <c r="AG591">
        <v>1.177</v>
      </c>
      <c r="AH591">
        <v>1</v>
      </c>
      <c r="AI591">
        <v>0.89900000000000002</v>
      </c>
      <c r="AJ591">
        <v>1</v>
      </c>
    </row>
    <row r="592" spans="1:36">
      <c r="A592">
        <v>1</v>
      </c>
      <c r="B592" t="s">
        <v>1026</v>
      </c>
      <c r="C592" t="s">
        <v>1027</v>
      </c>
      <c r="D592" t="s">
        <v>1028</v>
      </c>
      <c r="E592" t="s">
        <v>1029</v>
      </c>
      <c r="F592" t="s">
        <v>242</v>
      </c>
      <c r="G592" t="s">
        <v>923</v>
      </c>
      <c r="H592">
        <v>100016852</v>
      </c>
      <c r="I592" t="s">
        <v>1030</v>
      </c>
      <c r="J592" t="s">
        <v>245</v>
      </c>
      <c r="K592" t="s">
        <v>925</v>
      </c>
      <c r="L592">
        <v>400</v>
      </c>
      <c r="M592">
        <v>400</v>
      </c>
      <c r="N592">
        <v>21</v>
      </c>
      <c r="O592">
        <v>33</v>
      </c>
      <c r="P592">
        <v>1100</v>
      </c>
      <c r="Q592" t="s">
        <v>137</v>
      </c>
      <c r="R592" t="s">
        <v>137</v>
      </c>
      <c r="S592">
        <v>20.041</v>
      </c>
      <c r="T592">
        <v>12.75</v>
      </c>
      <c r="U592">
        <v>10</v>
      </c>
      <c r="V592">
        <v>2.226</v>
      </c>
      <c r="W592">
        <v>22.266999999999999</v>
      </c>
      <c r="X592">
        <v>521</v>
      </c>
      <c r="Y592">
        <v>1017</v>
      </c>
      <c r="Z592">
        <v>0.91400000000000003</v>
      </c>
      <c r="AA592">
        <v>0.91400000000000003</v>
      </c>
      <c r="AB592">
        <v>1.1759999999999999</v>
      </c>
      <c r="AC592">
        <v>1</v>
      </c>
      <c r="AD592">
        <v>0.89200000000000002</v>
      </c>
      <c r="AE592">
        <v>0.91600000000000004</v>
      </c>
      <c r="AF592">
        <v>0.91600000000000004</v>
      </c>
      <c r="AG592">
        <v>1.179</v>
      </c>
      <c r="AH592">
        <v>1</v>
      </c>
      <c r="AI592">
        <v>0.89300000000000002</v>
      </c>
      <c r="AJ592">
        <v>1</v>
      </c>
    </row>
    <row r="593" spans="1:36">
      <c r="A593">
        <v>1</v>
      </c>
      <c r="B593" t="s">
        <v>1031</v>
      </c>
      <c r="C593" t="s">
        <v>1032</v>
      </c>
      <c r="D593" t="s">
        <v>1033</v>
      </c>
      <c r="E593" t="s">
        <v>1034</v>
      </c>
      <c r="F593" t="s">
        <v>242</v>
      </c>
      <c r="G593" t="s">
        <v>923</v>
      </c>
      <c r="H593">
        <v>100016853</v>
      </c>
      <c r="I593" t="s">
        <v>1035</v>
      </c>
      <c r="J593" t="s">
        <v>245</v>
      </c>
      <c r="K593" t="s">
        <v>925</v>
      </c>
      <c r="L593">
        <v>400</v>
      </c>
      <c r="M593">
        <v>400</v>
      </c>
      <c r="N593">
        <v>21</v>
      </c>
      <c r="O593">
        <v>36</v>
      </c>
      <c r="P593">
        <v>1200</v>
      </c>
      <c r="Q593" t="s">
        <v>137</v>
      </c>
      <c r="R593" t="s">
        <v>137</v>
      </c>
      <c r="S593">
        <v>21.738</v>
      </c>
      <c r="T593">
        <v>12.75</v>
      </c>
      <c r="U593">
        <v>10</v>
      </c>
      <c r="V593">
        <v>2.2799999999999998</v>
      </c>
      <c r="W593">
        <v>24.018000000000001</v>
      </c>
      <c r="X593">
        <v>568</v>
      </c>
      <c r="Y593">
        <v>1110</v>
      </c>
      <c r="Z593">
        <v>0.98599999999999999</v>
      </c>
      <c r="AA593">
        <v>0.98599999999999999</v>
      </c>
      <c r="AB593">
        <v>1.2050000000000001</v>
      </c>
      <c r="AC593">
        <v>1</v>
      </c>
      <c r="AD593">
        <v>0.96699999999999997</v>
      </c>
      <c r="AE593">
        <v>0.90500000000000003</v>
      </c>
      <c r="AF593">
        <v>0.90500000000000003</v>
      </c>
      <c r="AG593">
        <v>1.1060000000000001</v>
      </c>
      <c r="AH593">
        <v>1</v>
      </c>
      <c r="AI593">
        <v>0.88800000000000001</v>
      </c>
      <c r="AJ593">
        <v>1</v>
      </c>
    </row>
    <row r="594" spans="1:36">
      <c r="A594">
        <v>1</v>
      </c>
      <c r="B594" t="s">
        <v>1036</v>
      </c>
      <c r="C594" t="s">
        <v>1037</v>
      </c>
      <c r="D594" t="s">
        <v>1038</v>
      </c>
      <c r="E594" t="s">
        <v>1039</v>
      </c>
      <c r="F594" t="s">
        <v>242</v>
      </c>
      <c r="G594" t="s">
        <v>923</v>
      </c>
      <c r="H594">
        <v>100016854</v>
      </c>
      <c r="I594" t="s">
        <v>1040</v>
      </c>
      <c r="J594" t="s">
        <v>245</v>
      </c>
      <c r="K594" t="s">
        <v>925</v>
      </c>
      <c r="L594">
        <v>400</v>
      </c>
      <c r="M594">
        <v>400</v>
      </c>
      <c r="N594">
        <v>21</v>
      </c>
      <c r="O594">
        <v>39</v>
      </c>
      <c r="P594">
        <v>1300</v>
      </c>
      <c r="Q594" t="s">
        <v>137</v>
      </c>
      <c r="R594" t="s">
        <v>137</v>
      </c>
      <c r="S594">
        <v>23.434999999999999</v>
      </c>
      <c r="T594">
        <v>14.25</v>
      </c>
      <c r="U594">
        <v>10</v>
      </c>
      <c r="V594">
        <v>2.4830000000000001</v>
      </c>
      <c r="W594">
        <v>25.917999999999999</v>
      </c>
      <c r="X594">
        <v>615</v>
      </c>
      <c r="Y594">
        <v>1202</v>
      </c>
      <c r="Z594">
        <v>1.0640000000000001</v>
      </c>
      <c r="AA594">
        <v>1.0640000000000001</v>
      </c>
      <c r="AB594">
        <v>1.3120000000000001</v>
      </c>
      <c r="AC594">
        <v>1</v>
      </c>
      <c r="AD594">
        <v>1.0429999999999999</v>
      </c>
      <c r="AE594">
        <v>0.90200000000000002</v>
      </c>
      <c r="AF594">
        <v>0.90200000000000002</v>
      </c>
      <c r="AG594">
        <v>1.1120000000000001</v>
      </c>
      <c r="AH594">
        <v>1</v>
      </c>
      <c r="AI594">
        <v>0.88400000000000001</v>
      </c>
      <c r="AJ594">
        <v>1</v>
      </c>
    </row>
    <row r="595" spans="1:36">
      <c r="A595">
        <v>1</v>
      </c>
      <c r="B595" t="s">
        <v>1041</v>
      </c>
      <c r="C595" t="s">
        <v>1042</v>
      </c>
      <c r="D595" t="s">
        <v>1043</v>
      </c>
      <c r="E595" t="s">
        <v>1044</v>
      </c>
      <c r="F595" t="s">
        <v>242</v>
      </c>
      <c r="G595" t="s">
        <v>923</v>
      </c>
      <c r="H595">
        <v>100016855</v>
      </c>
      <c r="I595" t="s">
        <v>1045</v>
      </c>
      <c r="J595" t="s">
        <v>245</v>
      </c>
      <c r="K595" t="s">
        <v>925</v>
      </c>
      <c r="L595">
        <v>400</v>
      </c>
      <c r="M595">
        <v>400</v>
      </c>
      <c r="N595">
        <v>21</v>
      </c>
      <c r="O595">
        <v>42</v>
      </c>
      <c r="P595">
        <v>1400</v>
      </c>
      <c r="Q595" t="s">
        <v>137</v>
      </c>
      <c r="R595" t="s">
        <v>137</v>
      </c>
      <c r="S595">
        <v>25.132000000000001</v>
      </c>
      <c r="T595">
        <v>14.25</v>
      </c>
      <c r="U595">
        <v>10</v>
      </c>
      <c r="V595">
        <v>2.5369999999999999</v>
      </c>
      <c r="W595">
        <v>27.669</v>
      </c>
      <c r="X595">
        <v>662</v>
      </c>
      <c r="Y595">
        <v>1294</v>
      </c>
      <c r="Z595">
        <v>1.135</v>
      </c>
      <c r="AA595">
        <v>1.135</v>
      </c>
      <c r="AB595">
        <v>1.34</v>
      </c>
      <c r="AC595">
        <v>1</v>
      </c>
      <c r="AD595">
        <v>1.1180000000000001</v>
      </c>
      <c r="AE595">
        <v>0.89400000000000002</v>
      </c>
      <c r="AF595">
        <v>0.89400000000000002</v>
      </c>
      <c r="AG595">
        <v>1.0549999999999999</v>
      </c>
      <c r="AH595">
        <v>1</v>
      </c>
      <c r="AI595">
        <v>0.88100000000000001</v>
      </c>
      <c r="AJ595">
        <v>1</v>
      </c>
    </row>
    <row r="596" spans="1:36">
      <c r="A596">
        <v>1</v>
      </c>
      <c r="B596" t="s">
        <v>1046</v>
      </c>
      <c r="C596" t="s">
        <v>1047</v>
      </c>
      <c r="D596" t="s">
        <v>1048</v>
      </c>
      <c r="E596" t="s">
        <v>1049</v>
      </c>
      <c r="F596" t="s">
        <v>242</v>
      </c>
      <c r="G596" t="s">
        <v>923</v>
      </c>
      <c r="H596">
        <v>100016856</v>
      </c>
      <c r="I596" t="s">
        <v>1050</v>
      </c>
      <c r="J596" t="s">
        <v>245</v>
      </c>
      <c r="K596" t="s">
        <v>925</v>
      </c>
      <c r="L596">
        <v>400</v>
      </c>
      <c r="M596">
        <v>400</v>
      </c>
      <c r="N596">
        <v>21</v>
      </c>
      <c r="O596">
        <v>45</v>
      </c>
      <c r="P596">
        <v>1500</v>
      </c>
      <c r="Q596" t="s">
        <v>137</v>
      </c>
      <c r="R596" t="s">
        <v>137</v>
      </c>
      <c r="S596">
        <v>26.829000000000001</v>
      </c>
      <c r="T596">
        <v>14.25</v>
      </c>
      <c r="U596">
        <v>10</v>
      </c>
      <c r="V596">
        <v>2.59</v>
      </c>
      <c r="W596">
        <v>29.419</v>
      </c>
      <c r="X596">
        <v>710</v>
      </c>
      <c r="Y596">
        <v>1387</v>
      </c>
      <c r="Z596">
        <v>1.2070000000000001</v>
      </c>
      <c r="AA596">
        <v>1.2070000000000001</v>
      </c>
      <c r="AB596">
        <v>1.369</v>
      </c>
      <c r="AC596">
        <v>1</v>
      </c>
      <c r="AD596">
        <v>1.194</v>
      </c>
      <c r="AE596">
        <v>0.88700000000000001</v>
      </c>
      <c r="AF596">
        <v>0.88700000000000001</v>
      </c>
      <c r="AG596">
        <v>1.0049999999999999</v>
      </c>
      <c r="AH596">
        <v>1</v>
      </c>
      <c r="AI596">
        <v>0.877</v>
      </c>
      <c r="AJ596">
        <v>1</v>
      </c>
    </row>
    <row r="597" spans="1:36">
      <c r="A597">
        <v>1</v>
      </c>
      <c r="B597" t="s">
        <v>1051</v>
      </c>
      <c r="C597" t="s">
        <v>1052</v>
      </c>
      <c r="D597" t="s">
        <v>1053</v>
      </c>
      <c r="E597" t="s">
        <v>1054</v>
      </c>
      <c r="F597" t="s">
        <v>242</v>
      </c>
      <c r="G597" t="s">
        <v>923</v>
      </c>
      <c r="H597">
        <v>100016857</v>
      </c>
      <c r="I597" t="s">
        <v>1055</v>
      </c>
      <c r="J597" t="s">
        <v>245</v>
      </c>
      <c r="K597" t="s">
        <v>925</v>
      </c>
      <c r="L597">
        <v>400</v>
      </c>
      <c r="M597">
        <v>400</v>
      </c>
      <c r="N597">
        <v>21</v>
      </c>
      <c r="O597">
        <v>51</v>
      </c>
      <c r="P597">
        <v>1700</v>
      </c>
      <c r="Q597" t="s">
        <v>137</v>
      </c>
      <c r="R597" t="s">
        <v>137</v>
      </c>
      <c r="S597">
        <v>30.222999999999999</v>
      </c>
      <c r="T597">
        <v>9</v>
      </c>
      <c r="U597">
        <v>10</v>
      </c>
      <c r="V597">
        <v>2.1720000000000002</v>
      </c>
      <c r="W597">
        <v>32.395000000000003</v>
      </c>
      <c r="X597">
        <v>804</v>
      </c>
      <c r="Y597">
        <v>1572</v>
      </c>
      <c r="Z597">
        <v>1.329</v>
      </c>
      <c r="AA597">
        <v>1.329</v>
      </c>
      <c r="AB597">
        <v>1.1479999999999999</v>
      </c>
      <c r="AC597">
        <v>1</v>
      </c>
      <c r="AD597">
        <v>1.345</v>
      </c>
      <c r="AE597">
        <v>0.86199999999999999</v>
      </c>
      <c r="AF597">
        <v>0.86199999999999999</v>
      </c>
      <c r="AG597">
        <v>0.74399999999999999</v>
      </c>
      <c r="AH597">
        <v>1</v>
      </c>
      <c r="AI597">
        <v>0.872</v>
      </c>
      <c r="AJ597">
        <v>1</v>
      </c>
    </row>
    <row r="598" spans="1:36">
      <c r="A598">
        <v>1</v>
      </c>
      <c r="B598" t="s">
        <v>1056</v>
      </c>
      <c r="C598" t="s">
        <v>1057</v>
      </c>
      <c r="D598" t="s">
        <v>1058</v>
      </c>
      <c r="E598" t="s">
        <v>1059</v>
      </c>
      <c r="F598" t="s">
        <v>242</v>
      </c>
      <c r="G598" t="s">
        <v>923</v>
      </c>
      <c r="H598">
        <v>100016858</v>
      </c>
      <c r="I598" t="s">
        <v>1060</v>
      </c>
      <c r="J598" t="s">
        <v>245</v>
      </c>
      <c r="K598" t="s">
        <v>925</v>
      </c>
      <c r="L598">
        <v>400</v>
      </c>
      <c r="M598">
        <v>400</v>
      </c>
      <c r="N598">
        <v>21</v>
      </c>
      <c r="O598">
        <v>57</v>
      </c>
      <c r="P598">
        <v>1900</v>
      </c>
      <c r="Q598" t="s">
        <v>137</v>
      </c>
      <c r="R598" t="s">
        <v>137</v>
      </c>
      <c r="S598">
        <v>33.616</v>
      </c>
      <c r="T598">
        <v>9</v>
      </c>
      <c r="U598">
        <v>10</v>
      </c>
      <c r="V598">
        <v>2.2789999999999999</v>
      </c>
      <c r="W598">
        <v>35.895000000000003</v>
      </c>
      <c r="X598">
        <v>899</v>
      </c>
      <c r="Y598">
        <v>1756</v>
      </c>
      <c r="Z598">
        <v>1.4730000000000001</v>
      </c>
      <c r="AA598">
        <v>1.4730000000000001</v>
      </c>
      <c r="AB598">
        <v>1.204</v>
      </c>
      <c r="AC598">
        <v>1</v>
      </c>
      <c r="AD598">
        <v>1.496</v>
      </c>
      <c r="AE598">
        <v>0.85499999999999998</v>
      </c>
      <c r="AF598">
        <v>0.85499999999999998</v>
      </c>
      <c r="AG598">
        <v>0.69899999999999995</v>
      </c>
      <c r="AH598">
        <v>1</v>
      </c>
      <c r="AI598">
        <v>0.86799999999999999</v>
      </c>
      <c r="AJ598">
        <v>1</v>
      </c>
    </row>
    <row r="599" spans="1:36">
      <c r="A599">
        <v>1</v>
      </c>
      <c r="B599" t="s">
        <v>1061</v>
      </c>
      <c r="C599" t="s">
        <v>1062</v>
      </c>
      <c r="D599" t="s">
        <v>1063</v>
      </c>
      <c r="E599" t="s">
        <v>1064</v>
      </c>
      <c r="F599" t="s">
        <v>242</v>
      </c>
      <c r="G599" t="s">
        <v>923</v>
      </c>
      <c r="H599">
        <v>100016859</v>
      </c>
      <c r="I599" t="s">
        <v>1065</v>
      </c>
      <c r="J599" t="s">
        <v>245</v>
      </c>
      <c r="K599" t="s">
        <v>925</v>
      </c>
      <c r="L599">
        <v>500</v>
      </c>
      <c r="M599">
        <v>500</v>
      </c>
      <c r="N599">
        <v>21</v>
      </c>
      <c r="O599">
        <v>12</v>
      </c>
      <c r="P599">
        <v>400</v>
      </c>
      <c r="Q599" t="s">
        <v>137</v>
      </c>
      <c r="R599" t="s">
        <v>137</v>
      </c>
      <c r="S599">
        <v>9.9260000000000002</v>
      </c>
      <c r="T599">
        <v>6.75</v>
      </c>
      <c r="U599">
        <v>10</v>
      </c>
      <c r="V599">
        <v>1.3029999999999999</v>
      </c>
      <c r="W599">
        <v>11.228999999999999</v>
      </c>
      <c r="X599">
        <v>227</v>
      </c>
      <c r="Y599">
        <v>443</v>
      </c>
      <c r="Z599">
        <v>0.46100000000000002</v>
      </c>
      <c r="AA599">
        <v>0.46100000000000002</v>
      </c>
      <c r="AB599">
        <v>0.68899999999999995</v>
      </c>
      <c r="AC599">
        <v>1</v>
      </c>
      <c r="AD599">
        <v>0.442</v>
      </c>
      <c r="AE599">
        <v>1.06</v>
      </c>
      <c r="AF599">
        <v>1.06</v>
      </c>
      <c r="AG599">
        <v>1.5840000000000001</v>
      </c>
      <c r="AH599">
        <v>1</v>
      </c>
      <c r="AI599">
        <v>1.016</v>
      </c>
      <c r="AJ599">
        <v>1</v>
      </c>
    </row>
    <row r="600" spans="1:36">
      <c r="A600">
        <v>1</v>
      </c>
      <c r="B600" t="s">
        <v>1066</v>
      </c>
      <c r="C600" t="s">
        <v>1067</v>
      </c>
      <c r="D600" t="s">
        <v>1068</v>
      </c>
      <c r="E600" t="s">
        <v>1069</v>
      </c>
      <c r="F600" t="s">
        <v>242</v>
      </c>
      <c r="G600" t="s">
        <v>923</v>
      </c>
      <c r="H600">
        <v>100016860</v>
      </c>
      <c r="I600" t="s">
        <v>1070</v>
      </c>
      <c r="J600" t="s">
        <v>245</v>
      </c>
      <c r="K600" t="s">
        <v>925</v>
      </c>
      <c r="L600">
        <v>500</v>
      </c>
      <c r="M600">
        <v>500</v>
      </c>
      <c r="N600">
        <v>21</v>
      </c>
      <c r="O600">
        <v>15</v>
      </c>
      <c r="P600">
        <v>500</v>
      </c>
      <c r="Q600" t="s">
        <v>137</v>
      </c>
      <c r="R600" t="s">
        <v>137</v>
      </c>
      <c r="S600">
        <v>12.051</v>
      </c>
      <c r="T600">
        <v>7.5</v>
      </c>
      <c r="U600">
        <v>10</v>
      </c>
      <c r="V600">
        <v>1.4419999999999999</v>
      </c>
      <c r="W600">
        <v>13.494</v>
      </c>
      <c r="X600">
        <v>284</v>
      </c>
      <c r="Y600">
        <v>554</v>
      </c>
      <c r="Z600">
        <v>0.55400000000000005</v>
      </c>
      <c r="AA600">
        <v>0.55400000000000005</v>
      </c>
      <c r="AB600">
        <v>0.76200000000000001</v>
      </c>
      <c r="AC600">
        <v>1</v>
      </c>
      <c r="AD600">
        <v>0.53600000000000003</v>
      </c>
      <c r="AE600">
        <v>1.0189999999999999</v>
      </c>
      <c r="AF600">
        <v>1.0189999999999999</v>
      </c>
      <c r="AG600">
        <v>1.4019999999999999</v>
      </c>
      <c r="AH600">
        <v>1</v>
      </c>
      <c r="AI600">
        <v>0.98599999999999999</v>
      </c>
      <c r="AJ600">
        <v>1</v>
      </c>
    </row>
    <row r="601" spans="1:36">
      <c r="A601">
        <v>1</v>
      </c>
      <c r="B601" t="s">
        <v>1071</v>
      </c>
      <c r="C601" t="s">
        <v>1072</v>
      </c>
      <c r="D601" t="s">
        <v>1073</v>
      </c>
      <c r="E601" t="s">
        <v>1074</v>
      </c>
      <c r="F601" t="s">
        <v>242</v>
      </c>
      <c r="G601" t="s">
        <v>923</v>
      </c>
      <c r="H601">
        <v>100016861</v>
      </c>
      <c r="I601" t="s">
        <v>1075</v>
      </c>
      <c r="J601" t="s">
        <v>245</v>
      </c>
      <c r="K601" t="s">
        <v>925</v>
      </c>
      <c r="L601">
        <v>500</v>
      </c>
      <c r="M601">
        <v>500</v>
      </c>
      <c r="N601">
        <v>21</v>
      </c>
      <c r="O601">
        <v>18</v>
      </c>
      <c r="P601">
        <v>600</v>
      </c>
      <c r="Q601" t="s">
        <v>137</v>
      </c>
      <c r="R601" t="s">
        <v>137</v>
      </c>
      <c r="S601">
        <v>14.177</v>
      </c>
      <c r="T601">
        <v>8.25</v>
      </c>
      <c r="U601">
        <v>10</v>
      </c>
      <c r="V601">
        <v>1.581</v>
      </c>
      <c r="W601">
        <v>15.757999999999999</v>
      </c>
      <c r="X601">
        <v>340</v>
      </c>
      <c r="Y601">
        <v>665</v>
      </c>
      <c r="Z601">
        <v>0.64700000000000002</v>
      </c>
      <c r="AA601">
        <v>0.64700000000000002</v>
      </c>
      <c r="AB601">
        <v>0.83499999999999996</v>
      </c>
      <c r="AC601">
        <v>1</v>
      </c>
      <c r="AD601">
        <v>0.63100000000000001</v>
      </c>
      <c r="AE601">
        <v>0.99099999999999999</v>
      </c>
      <c r="AF601">
        <v>0.99099999999999999</v>
      </c>
      <c r="AG601">
        <v>1.28</v>
      </c>
      <c r="AH601">
        <v>1</v>
      </c>
      <c r="AI601">
        <v>0.96699999999999997</v>
      </c>
      <c r="AJ601">
        <v>1</v>
      </c>
    </row>
    <row r="602" spans="1:36">
      <c r="A602">
        <v>1</v>
      </c>
      <c r="B602" t="s">
        <v>1076</v>
      </c>
      <c r="C602" t="s">
        <v>1077</v>
      </c>
      <c r="D602" t="s">
        <v>1078</v>
      </c>
      <c r="E602" t="s">
        <v>1079</v>
      </c>
      <c r="F602" t="s">
        <v>242</v>
      </c>
      <c r="G602" t="s">
        <v>923</v>
      </c>
      <c r="H602">
        <v>100016862</v>
      </c>
      <c r="I602" t="s">
        <v>1080</v>
      </c>
      <c r="J602" t="s">
        <v>245</v>
      </c>
      <c r="K602" t="s">
        <v>925</v>
      </c>
      <c r="L602">
        <v>500</v>
      </c>
      <c r="M602">
        <v>500</v>
      </c>
      <c r="N602">
        <v>21</v>
      </c>
      <c r="O602">
        <v>21</v>
      </c>
      <c r="P602">
        <v>700</v>
      </c>
      <c r="Q602" t="s">
        <v>137</v>
      </c>
      <c r="R602" t="s">
        <v>137</v>
      </c>
      <c r="S602">
        <v>16.303000000000001</v>
      </c>
      <c r="T602">
        <v>6.75</v>
      </c>
      <c r="U602">
        <v>10</v>
      </c>
      <c r="V602">
        <v>1.4950000000000001</v>
      </c>
      <c r="W602">
        <v>17.797999999999998</v>
      </c>
      <c r="X602">
        <v>397</v>
      </c>
      <c r="Y602">
        <v>775</v>
      </c>
      <c r="Z602">
        <v>0.73</v>
      </c>
      <c r="AA602">
        <v>0.73</v>
      </c>
      <c r="AB602">
        <v>0.79</v>
      </c>
      <c r="AC602">
        <v>1</v>
      </c>
      <c r="AD602">
        <v>0.72499999999999998</v>
      </c>
      <c r="AE602">
        <v>0.96</v>
      </c>
      <c r="AF602">
        <v>0.96</v>
      </c>
      <c r="AG602">
        <v>1.0389999999999999</v>
      </c>
      <c r="AH602">
        <v>1</v>
      </c>
      <c r="AI602">
        <v>0.95399999999999996</v>
      </c>
      <c r="AJ602">
        <v>1</v>
      </c>
    </row>
    <row r="603" spans="1:36">
      <c r="A603">
        <v>1</v>
      </c>
      <c r="B603" t="s">
        <v>1081</v>
      </c>
      <c r="C603" t="s">
        <v>1082</v>
      </c>
      <c r="D603" t="s">
        <v>1083</v>
      </c>
      <c r="E603" t="s">
        <v>1084</v>
      </c>
      <c r="F603" t="s">
        <v>242</v>
      </c>
      <c r="G603" t="s">
        <v>923</v>
      </c>
      <c r="H603">
        <v>100016863</v>
      </c>
      <c r="I603" t="s">
        <v>1085</v>
      </c>
      <c r="J603" t="s">
        <v>245</v>
      </c>
      <c r="K603" t="s">
        <v>925</v>
      </c>
      <c r="L603">
        <v>500</v>
      </c>
      <c r="M603">
        <v>500</v>
      </c>
      <c r="N603">
        <v>21</v>
      </c>
      <c r="O603">
        <v>24</v>
      </c>
      <c r="P603">
        <v>800</v>
      </c>
      <c r="Q603" t="s">
        <v>137</v>
      </c>
      <c r="R603" t="s">
        <v>137</v>
      </c>
      <c r="S603">
        <v>18.507999999999999</v>
      </c>
      <c r="T603">
        <v>6.75</v>
      </c>
      <c r="U603">
        <v>10</v>
      </c>
      <c r="V603">
        <v>1.5589999999999999</v>
      </c>
      <c r="W603">
        <v>20.067</v>
      </c>
      <c r="X603">
        <v>454</v>
      </c>
      <c r="Y603">
        <v>886</v>
      </c>
      <c r="Z603">
        <v>0.82399999999999995</v>
      </c>
      <c r="AA603">
        <v>0.82399999999999995</v>
      </c>
      <c r="AB603">
        <v>0.82399999999999995</v>
      </c>
      <c r="AC603">
        <v>1</v>
      </c>
      <c r="AD603">
        <v>0.82299999999999995</v>
      </c>
      <c r="AE603">
        <v>0.94699999999999995</v>
      </c>
      <c r="AF603">
        <v>0.94699999999999995</v>
      </c>
      <c r="AG603">
        <v>0.94799999999999995</v>
      </c>
      <c r="AH603">
        <v>1</v>
      </c>
      <c r="AI603">
        <v>0.94699999999999995</v>
      </c>
      <c r="AJ603">
        <v>1</v>
      </c>
    </row>
    <row r="604" spans="1:36">
      <c r="A604">
        <v>1</v>
      </c>
      <c r="B604" t="s">
        <v>1086</v>
      </c>
      <c r="C604" t="s">
        <v>1087</v>
      </c>
      <c r="D604" t="s">
        <v>1088</v>
      </c>
      <c r="E604" t="s">
        <v>1089</v>
      </c>
      <c r="F604" t="s">
        <v>242</v>
      </c>
      <c r="G604" t="s">
        <v>923</v>
      </c>
      <c r="H604">
        <v>100016864</v>
      </c>
      <c r="I604" t="s">
        <v>1090</v>
      </c>
      <c r="J604" t="s">
        <v>245</v>
      </c>
      <c r="K604" t="s">
        <v>925</v>
      </c>
      <c r="L604">
        <v>500</v>
      </c>
      <c r="M604">
        <v>500</v>
      </c>
      <c r="N604">
        <v>21</v>
      </c>
      <c r="O604">
        <v>27</v>
      </c>
      <c r="P604">
        <v>900</v>
      </c>
      <c r="Q604" t="s">
        <v>137</v>
      </c>
      <c r="R604" t="s">
        <v>137</v>
      </c>
      <c r="S604">
        <v>20.634</v>
      </c>
      <c r="T604">
        <v>7.5</v>
      </c>
      <c r="U604">
        <v>10</v>
      </c>
      <c r="V604">
        <v>1.698</v>
      </c>
      <c r="W604">
        <v>22.332000000000001</v>
      </c>
      <c r="X604">
        <v>510</v>
      </c>
      <c r="Y604">
        <v>997</v>
      </c>
      <c r="Z604">
        <v>0.91600000000000004</v>
      </c>
      <c r="AA604">
        <v>0.91600000000000004</v>
      </c>
      <c r="AB604">
        <v>0.89700000000000002</v>
      </c>
      <c r="AC604">
        <v>1</v>
      </c>
      <c r="AD604">
        <v>0.91800000000000004</v>
      </c>
      <c r="AE604">
        <v>0.93700000000000006</v>
      </c>
      <c r="AF604">
        <v>0.93700000000000006</v>
      </c>
      <c r="AG604">
        <v>0.91700000000000004</v>
      </c>
      <c r="AH604">
        <v>1</v>
      </c>
      <c r="AI604">
        <v>0.93799999999999994</v>
      </c>
      <c r="AJ604">
        <v>1</v>
      </c>
    </row>
    <row r="605" spans="1:36">
      <c r="A605">
        <v>1</v>
      </c>
      <c r="B605" t="s">
        <v>1091</v>
      </c>
      <c r="C605" t="s">
        <v>1092</v>
      </c>
      <c r="D605" t="s">
        <v>1093</v>
      </c>
      <c r="E605" t="s">
        <v>1094</v>
      </c>
      <c r="F605" t="s">
        <v>242</v>
      </c>
      <c r="G605" t="s">
        <v>923</v>
      </c>
      <c r="H605">
        <v>100016865</v>
      </c>
      <c r="I605" t="s">
        <v>1095</v>
      </c>
      <c r="J605" t="s">
        <v>245</v>
      </c>
      <c r="K605" t="s">
        <v>925</v>
      </c>
      <c r="L605">
        <v>500</v>
      </c>
      <c r="M605">
        <v>500</v>
      </c>
      <c r="N605">
        <v>21</v>
      </c>
      <c r="O605">
        <v>30</v>
      </c>
      <c r="P605">
        <v>1000</v>
      </c>
      <c r="Q605" t="s">
        <v>137</v>
      </c>
      <c r="R605" t="s">
        <v>137</v>
      </c>
      <c r="S605">
        <v>22.759</v>
      </c>
      <c r="T605">
        <v>7.5</v>
      </c>
      <c r="U605">
        <v>10</v>
      </c>
      <c r="V605">
        <v>1.762</v>
      </c>
      <c r="W605">
        <v>24.521999999999998</v>
      </c>
      <c r="X605">
        <v>567</v>
      </c>
      <c r="Y605">
        <v>1107</v>
      </c>
      <c r="Z605">
        <v>1.006</v>
      </c>
      <c r="AA605">
        <v>1.006</v>
      </c>
      <c r="AB605">
        <v>0.93100000000000005</v>
      </c>
      <c r="AC605">
        <v>1</v>
      </c>
      <c r="AD605">
        <v>1.0129999999999999</v>
      </c>
      <c r="AE605">
        <v>0.92600000000000005</v>
      </c>
      <c r="AF605">
        <v>0.92600000000000005</v>
      </c>
      <c r="AG605">
        <v>0.85699999999999998</v>
      </c>
      <c r="AH605">
        <v>1</v>
      </c>
      <c r="AI605">
        <v>0.93200000000000005</v>
      </c>
      <c r="AJ605">
        <v>1</v>
      </c>
    </row>
    <row r="606" spans="1:36">
      <c r="A606">
        <v>1</v>
      </c>
      <c r="B606" t="s">
        <v>1096</v>
      </c>
      <c r="C606" t="s">
        <v>1097</v>
      </c>
      <c r="D606" t="s">
        <v>1098</v>
      </c>
      <c r="E606" t="s">
        <v>1099</v>
      </c>
      <c r="F606" t="s">
        <v>242</v>
      </c>
      <c r="G606" t="s">
        <v>923</v>
      </c>
      <c r="H606">
        <v>100016866</v>
      </c>
      <c r="I606" t="s">
        <v>1100</v>
      </c>
      <c r="J606" t="s">
        <v>245</v>
      </c>
      <c r="K606" t="s">
        <v>925</v>
      </c>
      <c r="L606">
        <v>500</v>
      </c>
      <c r="M606">
        <v>500</v>
      </c>
      <c r="N606">
        <v>21</v>
      </c>
      <c r="O606">
        <v>33</v>
      </c>
      <c r="P606">
        <v>1100</v>
      </c>
      <c r="Q606" t="s">
        <v>137</v>
      </c>
      <c r="R606" t="s">
        <v>137</v>
      </c>
      <c r="S606">
        <v>24.885000000000002</v>
      </c>
      <c r="T606">
        <v>8.25</v>
      </c>
      <c r="U606">
        <v>10</v>
      </c>
      <c r="V606">
        <v>1.901</v>
      </c>
      <c r="W606">
        <v>26.786000000000001</v>
      </c>
      <c r="X606">
        <v>623</v>
      </c>
      <c r="Y606">
        <v>1218</v>
      </c>
      <c r="Z606">
        <v>1.099</v>
      </c>
      <c r="AA606">
        <v>1.099</v>
      </c>
      <c r="AB606">
        <v>1.0049999999999999</v>
      </c>
      <c r="AC606">
        <v>1</v>
      </c>
      <c r="AD606">
        <v>1.107</v>
      </c>
      <c r="AE606">
        <v>0.92</v>
      </c>
      <c r="AF606">
        <v>0.92</v>
      </c>
      <c r="AG606">
        <v>0.84</v>
      </c>
      <c r="AH606">
        <v>1</v>
      </c>
      <c r="AI606">
        <v>0.92600000000000005</v>
      </c>
      <c r="AJ606">
        <v>1</v>
      </c>
    </row>
    <row r="607" spans="1:36">
      <c r="A607">
        <v>1</v>
      </c>
      <c r="B607" t="s">
        <v>1101</v>
      </c>
      <c r="C607" t="s">
        <v>1102</v>
      </c>
      <c r="D607" t="s">
        <v>1103</v>
      </c>
      <c r="E607" t="s">
        <v>1104</v>
      </c>
      <c r="F607" t="s">
        <v>242</v>
      </c>
      <c r="G607" t="s">
        <v>923</v>
      </c>
      <c r="H607">
        <v>100016867</v>
      </c>
      <c r="I607" t="s">
        <v>1105</v>
      </c>
      <c r="J607" t="s">
        <v>245</v>
      </c>
      <c r="K607" t="s">
        <v>925</v>
      </c>
      <c r="L607">
        <v>500</v>
      </c>
      <c r="M607">
        <v>500</v>
      </c>
      <c r="N607">
        <v>21</v>
      </c>
      <c r="O607">
        <v>36</v>
      </c>
      <c r="P607">
        <v>1200</v>
      </c>
      <c r="Q607" t="s">
        <v>137</v>
      </c>
      <c r="R607" t="s">
        <v>137</v>
      </c>
      <c r="S607">
        <v>27.010999999999999</v>
      </c>
      <c r="T607">
        <v>8.25</v>
      </c>
      <c r="U607">
        <v>10</v>
      </c>
      <c r="V607">
        <v>1.9650000000000001</v>
      </c>
      <c r="W607">
        <v>28.975999999999999</v>
      </c>
      <c r="X607">
        <v>680</v>
      </c>
      <c r="Y607">
        <v>1329</v>
      </c>
      <c r="Z607">
        <v>1.1890000000000001</v>
      </c>
      <c r="AA607">
        <v>1.1890000000000001</v>
      </c>
      <c r="AB607">
        <v>1.038</v>
      </c>
      <c r="AC607">
        <v>1</v>
      </c>
      <c r="AD607">
        <v>1.202</v>
      </c>
      <c r="AE607">
        <v>0.91200000000000003</v>
      </c>
      <c r="AF607">
        <v>0.91200000000000003</v>
      </c>
      <c r="AG607">
        <v>0.79600000000000004</v>
      </c>
      <c r="AH607">
        <v>1</v>
      </c>
      <c r="AI607">
        <v>0.92100000000000004</v>
      </c>
      <c r="AJ607">
        <v>1</v>
      </c>
    </row>
    <row r="608" spans="1:36">
      <c r="A608">
        <v>1</v>
      </c>
      <c r="B608" t="s">
        <v>1106</v>
      </c>
      <c r="C608" t="s">
        <v>1107</v>
      </c>
      <c r="D608" t="s">
        <v>1108</v>
      </c>
      <c r="E608" t="s">
        <v>1109</v>
      </c>
      <c r="F608" t="s">
        <v>242</v>
      </c>
      <c r="G608" t="s">
        <v>923</v>
      </c>
      <c r="H608">
        <v>100016868</v>
      </c>
      <c r="I608" t="s">
        <v>1110</v>
      </c>
      <c r="J608" t="s">
        <v>245</v>
      </c>
      <c r="K608" t="s">
        <v>925</v>
      </c>
      <c r="L608">
        <v>500</v>
      </c>
      <c r="M608">
        <v>500</v>
      </c>
      <c r="N608">
        <v>21</v>
      </c>
      <c r="O608">
        <v>39</v>
      </c>
      <c r="P608">
        <v>1300</v>
      </c>
      <c r="Q608" t="s">
        <v>137</v>
      </c>
      <c r="R608" t="s">
        <v>137</v>
      </c>
      <c r="S608">
        <v>29.135999999999999</v>
      </c>
      <c r="T608">
        <v>9.75</v>
      </c>
      <c r="U608">
        <v>10</v>
      </c>
      <c r="V608">
        <v>2.1789999999999998</v>
      </c>
      <c r="W608">
        <v>31.315999999999999</v>
      </c>
      <c r="X608">
        <v>737</v>
      </c>
      <c r="Y608">
        <v>1439</v>
      </c>
      <c r="Z608">
        <v>1.2849999999999999</v>
      </c>
      <c r="AA608">
        <v>1.2849999999999999</v>
      </c>
      <c r="AB608">
        <v>1.1519999999999999</v>
      </c>
      <c r="AC608">
        <v>1</v>
      </c>
      <c r="AD608">
        <v>1.296</v>
      </c>
      <c r="AE608">
        <v>0.91</v>
      </c>
      <c r="AF608">
        <v>0.91</v>
      </c>
      <c r="AG608">
        <v>0.81499999999999995</v>
      </c>
      <c r="AH608">
        <v>1</v>
      </c>
      <c r="AI608">
        <v>0.91800000000000004</v>
      </c>
      <c r="AJ608">
        <v>1</v>
      </c>
    </row>
    <row r="609" spans="1:36">
      <c r="A609">
        <v>1</v>
      </c>
      <c r="B609" t="s">
        <v>1111</v>
      </c>
      <c r="C609" t="s">
        <v>1112</v>
      </c>
      <c r="D609" t="s">
        <v>1113</v>
      </c>
      <c r="E609" t="s">
        <v>1114</v>
      </c>
      <c r="F609" t="s">
        <v>242</v>
      </c>
      <c r="G609" t="s">
        <v>923</v>
      </c>
      <c r="H609">
        <v>100016869</v>
      </c>
      <c r="I609" t="s">
        <v>1115</v>
      </c>
      <c r="J609" t="s">
        <v>245</v>
      </c>
      <c r="K609" t="s">
        <v>925</v>
      </c>
      <c r="L609">
        <v>500</v>
      </c>
      <c r="M609">
        <v>500</v>
      </c>
      <c r="N609">
        <v>21</v>
      </c>
      <c r="O609">
        <v>42</v>
      </c>
      <c r="P609">
        <v>1400</v>
      </c>
      <c r="Q609" t="s">
        <v>137</v>
      </c>
      <c r="R609" t="s">
        <v>137</v>
      </c>
      <c r="S609">
        <v>31.262</v>
      </c>
      <c r="T609">
        <v>9.75</v>
      </c>
      <c r="U609">
        <v>10</v>
      </c>
      <c r="V609">
        <v>2.2429999999999999</v>
      </c>
      <c r="W609">
        <v>33.505000000000003</v>
      </c>
      <c r="X609">
        <v>793</v>
      </c>
      <c r="Y609">
        <v>1550</v>
      </c>
      <c r="Z609">
        <v>1.375</v>
      </c>
      <c r="AA609">
        <v>1.375</v>
      </c>
      <c r="AB609">
        <v>1.1850000000000001</v>
      </c>
      <c r="AC609">
        <v>1</v>
      </c>
      <c r="AD609">
        <v>1.391</v>
      </c>
      <c r="AE609">
        <v>0.90400000000000003</v>
      </c>
      <c r="AF609">
        <v>0.90400000000000003</v>
      </c>
      <c r="AG609">
        <v>0.77900000000000003</v>
      </c>
      <c r="AH609">
        <v>1</v>
      </c>
      <c r="AI609">
        <v>0.91400000000000003</v>
      </c>
      <c r="AJ609">
        <v>1</v>
      </c>
    </row>
    <row r="610" spans="1:36">
      <c r="A610">
        <v>1</v>
      </c>
      <c r="B610" t="s">
        <v>1116</v>
      </c>
      <c r="C610" t="s">
        <v>1117</v>
      </c>
      <c r="D610" t="s">
        <v>1118</v>
      </c>
      <c r="E610" t="s">
        <v>1119</v>
      </c>
      <c r="F610" t="s">
        <v>242</v>
      </c>
      <c r="G610" t="s">
        <v>923</v>
      </c>
      <c r="H610">
        <v>100016870</v>
      </c>
      <c r="I610" t="s">
        <v>1120</v>
      </c>
      <c r="J610" t="s">
        <v>245</v>
      </c>
      <c r="K610" t="s">
        <v>925</v>
      </c>
      <c r="L610">
        <v>500</v>
      </c>
      <c r="M610">
        <v>500</v>
      </c>
      <c r="N610">
        <v>21</v>
      </c>
      <c r="O610">
        <v>45</v>
      </c>
      <c r="P610">
        <v>1500</v>
      </c>
      <c r="Q610" t="s">
        <v>137</v>
      </c>
      <c r="R610" t="s">
        <v>137</v>
      </c>
      <c r="S610">
        <v>33.387</v>
      </c>
      <c r="T610">
        <v>9.75</v>
      </c>
      <c r="U610">
        <v>10</v>
      </c>
      <c r="V610">
        <v>2.3069999999999999</v>
      </c>
      <c r="W610">
        <v>35.695</v>
      </c>
      <c r="X610">
        <v>850</v>
      </c>
      <c r="Y610">
        <v>1661</v>
      </c>
      <c r="Z610">
        <v>1.4650000000000001</v>
      </c>
      <c r="AA610">
        <v>1.4650000000000001</v>
      </c>
      <c r="AB610">
        <v>1.2190000000000001</v>
      </c>
      <c r="AC610">
        <v>1</v>
      </c>
      <c r="AD610">
        <v>1.4850000000000001</v>
      </c>
      <c r="AE610">
        <v>0.89900000000000002</v>
      </c>
      <c r="AF610">
        <v>0.89900000000000002</v>
      </c>
      <c r="AG610">
        <v>0.748</v>
      </c>
      <c r="AH610">
        <v>1</v>
      </c>
      <c r="AI610">
        <v>0.91100000000000003</v>
      </c>
      <c r="AJ610">
        <v>1</v>
      </c>
    </row>
    <row r="611" spans="1:36">
      <c r="A611">
        <v>1</v>
      </c>
      <c r="B611" t="s">
        <v>1121</v>
      </c>
      <c r="C611" t="s">
        <v>1122</v>
      </c>
      <c r="D611" t="s">
        <v>1123</v>
      </c>
      <c r="E611" t="s">
        <v>1124</v>
      </c>
      <c r="F611" t="s">
        <v>242</v>
      </c>
      <c r="G611" t="s">
        <v>923</v>
      </c>
      <c r="H611">
        <v>100016871</v>
      </c>
      <c r="I611" t="s">
        <v>1125</v>
      </c>
      <c r="J611" t="s">
        <v>245</v>
      </c>
      <c r="K611" t="s">
        <v>925</v>
      </c>
      <c r="L611">
        <v>500</v>
      </c>
      <c r="M611">
        <v>500</v>
      </c>
      <c r="N611">
        <v>21</v>
      </c>
      <c r="O611">
        <v>51</v>
      </c>
      <c r="P611">
        <v>1700</v>
      </c>
      <c r="Q611" t="s">
        <v>137</v>
      </c>
      <c r="R611" t="s">
        <v>137</v>
      </c>
      <c r="S611">
        <v>37.639000000000003</v>
      </c>
      <c r="T611">
        <v>11.25</v>
      </c>
      <c r="U611">
        <v>10</v>
      </c>
      <c r="V611">
        <v>2.585</v>
      </c>
      <c r="W611">
        <v>40.223999999999997</v>
      </c>
      <c r="X611">
        <v>963</v>
      </c>
      <c r="Y611">
        <v>1882</v>
      </c>
      <c r="Z611">
        <v>1.651</v>
      </c>
      <c r="AA611">
        <v>1.651</v>
      </c>
      <c r="AB611">
        <v>1.3660000000000001</v>
      </c>
      <c r="AC611">
        <v>1</v>
      </c>
      <c r="AD611">
        <v>1.675</v>
      </c>
      <c r="AE611">
        <v>0.89400000000000002</v>
      </c>
      <c r="AF611">
        <v>0.89400000000000002</v>
      </c>
      <c r="AG611">
        <v>0.74</v>
      </c>
      <c r="AH611">
        <v>1</v>
      </c>
      <c r="AI611">
        <v>0.90700000000000003</v>
      </c>
      <c r="AJ611">
        <v>1</v>
      </c>
    </row>
    <row r="612" spans="1:36">
      <c r="A612">
        <v>1</v>
      </c>
      <c r="B612" t="s">
        <v>1126</v>
      </c>
      <c r="C612" t="s">
        <v>1127</v>
      </c>
      <c r="D612" t="s">
        <v>1128</v>
      </c>
      <c r="E612" t="s">
        <v>1129</v>
      </c>
      <c r="F612" t="s">
        <v>242</v>
      </c>
      <c r="G612" t="s">
        <v>923</v>
      </c>
      <c r="H612">
        <v>100016872</v>
      </c>
      <c r="I612" t="s">
        <v>1130</v>
      </c>
      <c r="J612" t="s">
        <v>245</v>
      </c>
      <c r="K612" t="s">
        <v>925</v>
      </c>
      <c r="L612">
        <v>500</v>
      </c>
      <c r="M612">
        <v>500</v>
      </c>
      <c r="N612">
        <v>21</v>
      </c>
      <c r="O612">
        <v>57</v>
      </c>
      <c r="P612">
        <v>1900</v>
      </c>
      <c r="Q612" t="s">
        <v>137</v>
      </c>
      <c r="R612" t="s">
        <v>137</v>
      </c>
      <c r="S612">
        <v>41.89</v>
      </c>
      <c r="T612">
        <v>12.75</v>
      </c>
      <c r="U612">
        <v>10</v>
      </c>
      <c r="V612">
        <v>2.863</v>
      </c>
      <c r="W612">
        <v>44.753</v>
      </c>
      <c r="X612">
        <v>1076</v>
      </c>
      <c r="Y612">
        <v>2103</v>
      </c>
      <c r="Z612">
        <v>1.837</v>
      </c>
      <c r="AA612">
        <v>1.837</v>
      </c>
      <c r="AB612">
        <v>1.5129999999999999</v>
      </c>
      <c r="AC612">
        <v>1</v>
      </c>
      <c r="AD612">
        <v>1.8640000000000001</v>
      </c>
      <c r="AE612">
        <v>0.89</v>
      </c>
      <c r="AF612">
        <v>0.89</v>
      </c>
      <c r="AG612">
        <v>0.73299999999999998</v>
      </c>
      <c r="AH612">
        <v>1</v>
      </c>
      <c r="AI612">
        <v>0.90300000000000002</v>
      </c>
      <c r="AJ612">
        <v>1</v>
      </c>
    </row>
    <row r="613" spans="1:36">
      <c r="A613">
        <v>1</v>
      </c>
      <c r="B613" t="s">
        <v>1131</v>
      </c>
      <c r="C613" t="s">
        <v>1132</v>
      </c>
      <c r="D613" t="s">
        <v>1133</v>
      </c>
      <c r="E613" t="s">
        <v>1134</v>
      </c>
      <c r="F613" t="s">
        <v>242</v>
      </c>
      <c r="G613" t="s">
        <v>923</v>
      </c>
      <c r="H613">
        <v>100016873</v>
      </c>
      <c r="I613" t="s">
        <v>1135</v>
      </c>
      <c r="J613" t="s">
        <v>245</v>
      </c>
      <c r="K613" t="s">
        <v>925</v>
      </c>
      <c r="L613">
        <v>600</v>
      </c>
      <c r="M613">
        <v>600</v>
      </c>
      <c r="N613">
        <v>21</v>
      </c>
      <c r="O613">
        <v>12</v>
      </c>
      <c r="P613">
        <v>400</v>
      </c>
      <c r="Q613" t="s">
        <v>137</v>
      </c>
      <c r="R613" t="s">
        <v>137</v>
      </c>
      <c r="S613">
        <v>11.717000000000001</v>
      </c>
      <c r="T613">
        <v>6.75</v>
      </c>
      <c r="U613">
        <v>10</v>
      </c>
      <c r="V613">
        <v>1.3560000000000001</v>
      </c>
      <c r="W613">
        <v>13.074</v>
      </c>
      <c r="X613">
        <v>263</v>
      </c>
      <c r="Y613">
        <v>514</v>
      </c>
      <c r="Z613">
        <v>0.53600000000000003</v>
      </c>
      <c r="AA613">
        <v>0.53600000000000003</v>
      </c>
      <c r="AB613">
        <v>0.71699999999999997</v>
      </c>
      <c r="AC613">
        <v>1</v>
      </c>
      <c r="AD613">
        <v>0.52100000000000002</v>
      </c>
      <c r="AE613">
        <v>1.0640000000000001</v>
      </c>
      <c r="AF613">
        <v>1.0640000000000001</v>
      </c>
      <c r="AG613">
        <v>1.421</v>
      </c>
      <c r="AH613">
        <v>1</v>
      </c>
      <c r="AI613">
        <v>1.034</v>
      </c>
      <c r="AJ613">
        <v>1</v>
      </c>
    </row>
    <row r="614" spans="1:36">
      <c r="A614">
        <v>1</v>
      </c>
      <c r="B614" t="s">
        <v>1136</v>
      </c>
      <c r="C614" t="s">
        <v>1137</v>
      </c>
      <c r="D614" t="s">
        <v>1138</v>
      </c>
      <c r="E614" t="s">
        <v>1139</v>
      </c>
      <c r="F614" t="s">
        <v>242</v>
      </c>
      <c r="G614" t="s">
        <v>923</v>
      </c>
      <c r="H614">
        <v>100016874</v>
      </c>
      <c r="I614" t="s">
        <v>1140</v>
      </c>
      <c r="J614" t="s">
        <v>245</v>
      </c>
      <c r="K614" t="s">
        <v>925</v>
      </c>
      <c r="L614">
        <v>600</v>
      </c>
      <c r="M614">
        <v>600</v>
      </c>
      <c r="N614">
        <v>21</v>
      </c>
      <c r="O614">
        <v>15</v>
      </c>
      <c r="P614">
        <v>500</v>
      </c>
      <c r="Q614" t="s">
        <v>137</v>
      </c>
      <c r="R614" t="s">
        <v>137</v>
      </c>
      <c r="S614">
        <v>14.259</v>
      </c>
      <c r="T614">
        <v>7.5</v>
      </c>
      <c r="U614">
        <v>10</v>
      </c>
      <c r="V614">
        <v>1.506</v>
      </c>
      <c r="W614">
        <v>15.765000000000001</v>
      </c>
      <c r="X614">
        <v>329</v>
      </c>
      <c r="Y614">
        <v>643</v>
      </c>
      <c r="Z614">
        <v>0.64700000000000002</v>
      </c>
      <c r="AA614">
        <v>0.64700000000000002</v>
      </c>
      <c r="AB614">
        <v>0.79600000000000004</v>
      </c>
      <c r="AC614">
        <v>1</v>
      </c>
      <c r="AD614">
        <v>0.63400000000000001</v>
      </c>
      <c r="AE614">
        <v>1.0249999999999999</v>
      </c>
      <c r="AF614">
        <v>1.0249999999999999</v>
      </c>
      <c r="AG614">
        <v>1.2609999999999999</v>
      </c>
      <c r="AH614">
        <v>1</v>
      </c>
      <c r="AI614">
        <v>1.0049999999999999</v>
      </c>
      <c r="AJ614">
        <v>1</v>
      </c>
    </row>
    <row r="615" spans="1:36">
      <c r="A615">
        <v>1</v>
      </c>
      <c r="B615" t="s">
        <v>1141</v>
      </c>
      <c r="C615" t="s">
        <v>1142</v>
      </c>
      <c r="D615" t="s">
        <v>1143</v>
      </c>
      <c r="E615" t="s">
        <v>1144</v>
      </c>
      <c r="F615" t="s">
        <v>242</v>
      </c>
      <c r="G615" t="s">
        <v>923</v>
      </c>
      <c r="H615">
        <v>100016875</v>
      </c>
      <c r="I615" t="s">
        <v>1145</v>
      </c>
      <c r="J615" t="s">
        <v>245</v>
      </c>
      <c r="K615" t="s">
        <v>925</v>
      </c>
      <c r="L615">
        <v>600</v>
      </c>
      <c r="M615">
        <v>600</v>
      </c>
      <c r="N615">
        <v>21</v>
      </c>
      <c r="O615">
        <v>18</v>
      </c>
      <c r="P615">
        <v>600</v>
      </c>
      <c r="Q615" t="s">
        <v>137</v>
      </c>
      <c r="R615" t="s">
        <v>137</v>
      </c>
      <c r="S615">
        <v>16.800999999999998</v>
      </c>
      <c r="T615">
        <v>8.25</v>
      </c>
      <c r="U615">
        <v>10</v>
      </c>
      <c r="V615">
        <v>1.6559999999999999</v>
      </c>
      <c r="W615">
        <v>18.456</v>
      </c>
      <c r="X615">
        <v>395</v>
      </c>
      <c r="Y615">
        <v>771</v>
      </c>
      <c r="Z615">
        <v>0.75700000000000001</v>
      </c>
      <c r="AA615">
        <v>0.75700000000000001</v>
      </c>
      <c r="AB615">
        <v>0.875</v>
      </c>
      <c r="AC615">
        <v>1</v>
      </c>
      <c r="AD615">
        <v>0.748</v>
      </c>
      <c r="AE615">
        <v>1.0009999999999999</v>
      </c>
      <c r="AF615">
        <v>1.0009999999999999</v>
      </c>
      <c r="AG615">
        <v>1.1559999999999999</v>
      </c>
      <c r="AH615">
        <v>1</v>
      </c>
      <c r="AI615">
        <v>0.98799999999999999</v>
      </c>
      <c r="AJ615">
        <v>1</v>
      </c>
    </row>
    <row r="616" spans="1:36">
      <c r="A616">
        <v>1</v>
      </c>
      <c r="B616" t="s">
        <v>1146</v>
      </c>
      <c r="C616" t="s">
        <v>1147</v>
      </c>
      <c r="D616" t="s">
        <v>1148</v>
      </c>
      <c r="E616" t="s">
        <v>1149</v>
      </c>
      <c r="F616" t="s">
        <v>242</v>
      </c>
      <c r="G616" t="s">
        <v>923</v>
      </c>
      <c r="H616">
        <v>100016876</v>
      </c>
      <c r="I616" t="s">
        <v>1150</v>
      </c>
      <c r="J616" t="s">
        <v>245</v>
      </c>
      <c r="K616" t="s">
        <v>925</v>
      </c>
      <c r="L616">
        <v>600</v>
      </c>
      <c r="M616">
        <v>600</v>
      </c>
      <c r="N616">
        <v>21</v>
      </c>
      <c r="O616">
        <v>21</v>
      </c>
      <c r="P616">
        <v>700</v>
      </c>
      <c r="Q616" t="s">
        <v>137</v>
      </c>
      <c r="R616" t="s">
        <v>137</v>
      </c>
      <c r="S616">
        <v>19.343</v>
      </c>
      <c r="T616">
        <v>6.75</v>
      </c>
      <c r="U616">
        <v>10</v>
      </c>
      <c r="V616">
        <v>1.58</v>
      </c>
      <c r="W616">
        <v>20.922999999999998</v>
      </c>
      <c r="X616">
        <v>460</v>
      </c>
      <c r="Y616">
        <v>899</v>
      </c>
      <c r="Z616">
        <v>0.85899999999999999</v>
      </c>
      <c r="AA616">
        <v>0.85899999999999999</v>
      </c>
      <c r="AB616">
        <v>0.83499999999999996</v>
      </c>
      <c r="AC616">
        <v>1</v>
      </c>
      <c r="AD616">
        <v>0.86099999999999999</v>
      </c>
      <c r="AE616">
        <v>0.97299999999999998</v>
      </c>
      <c r="AF616">
        <v>0.97299999999999998</v>
      </c>
      <c r="AG616">
        <v>0.94599999999999995</v>
      </c>
      <c r="AH616">
        <v>1</v>
      </c>
      <c r="AI616">
        <v>0.97499999999999998</v>
      </c>
      <c r="AJ616">
        <v>1</v>
      </c>
    </row>
    <row r="617" spans="1:36">
      <c r="A617">
        <v>1</v>
      </c>
      <c r="B617" t="s">
        <v>1151</v>
      </c>
      <c r="C617" t="s">
        <v>1152</v>
      </c>
      <c r="D617" t="s">
        <v>1153</v>
      </c>
      <c r="E617" t="s">
        <v>1154</v>
      </c>
      <c r="F617" t="s">
        <v>242</v>
      </c>
      <c r="G617" t="s">
        <v>923</v>
      </c>
      <c r="H617">
        <v>100016877</v>
      </c>
      <c r="I617" t="s">
        <v>1155</v>
      </c>
      <c r="J617" t="s">
        <v>245</v>
      </c>
      <c r="K617" t="s">
        <v>925</v>
      </c>
      <c r="L617">
        <v>600</v>
      </c>
      <c r="M617">
        <v>600</v>
      </c>
      <c r="N617">
        <v>21</v>
      </c>
      <c r="O617">
        <v>24</v>
      </c>
      <c r="P617">
        <v>800</v>
      </c>
      <c r="Q617" t="s">
        <v>137</v>
      </c>
      <c r="R617" t="s">
        <v>137</v>
      </c>
      <c r="S617">
        <v>21.965</v>
      </c>
      <c r="T617">
        <v>6.75</v>
      </c>
      <c r="U617">
        <v>10</v>
      </c>
      <c r="V617">
        <v>1.655</v>
      </c>
      <c r="W617">
        <v>23.619</v>
      </c>
      <c r="X617">
        <v>526</v>
      </c>
      <c r="Y617">
        <v>1028</v>
      </c>
      <c r="Z617">
        <v>0.96899999999999997</v>
      </c>
      <c r="AA617">
        <v>0.96899999999999997</v>
      </c>
      <c r="AB617">
        <v>0.874</v>
      </c>
      <c r="AC617">
        <v>1</v>
      </c>
      <c r="AD617">
        <v>0.97699999999999998</v>
      </c>
      <c r="AE617">
        <v>0.96099999999999997</v>
      </c>
      <c r="AF617">
        <v>0.96099999999999997</v>
      </c>
      <c r="AG617">
        <v>0.86699999999999999</v>
      </c>
      <c r="AH617">
        <v>1</v>
      </c>
      <c r="AI617">
        <v>0.96899999999999997</v>
      </c>
      <c r="AJ617">
        <v>1</v>
      </c>
    </row>
    <row r="618" spans="1:36">
      <c r="A618">
        <v>1</v>
      </c>
      <c r="B618" t="s">
        <v>1156</v>
      </c>
      <c r="C618" t="s">
        <v>1157</v>
      </c>
      <c r="D618" t="s">
        <v>1158</v>
      </c>
      <c r="E618" t="s">
        <v>1159</v>
      </c>
      <c r="F618" t="s">
        <v>242</v>
      </c>
      <c r="G618" t="s">
        <v>923</v>
      </c>
      <c r="H618">
        <v>100016878</v>
      </c>
      <c r="I618" t="s">
        <v>1160</v>
      </c>
      <c r="J618" t="s">
        <v>245</v>
      </c>
      <c r="K618" t="s">
        <v>925</v>
      </c>
      <c r="L618">
        <v>600</v>
      </c>
      <c r="M618">
        <v>600</v>
      </c>
      <c r="N618">
        <v>21</v>
      </c>
      <c r="O618">
        <v>27</v>
      </c>
      <c r="P618">
        <v>900</v>
      </c>
      <c r="Q618" t="s">
        <v>137</v>
      </c>
      <c r="R618" t="s">
        <v>137</v>
      </c>
      <c r="S618">
        <v>24.506</v>
      </c>
      <c r="T618">
        <v>7.5</v>
      </c>
      <c r="U618">
        <v>10</v>
      </c>
      <c r="V618">
        <v>1.804</v>
      </c>
      <c r="W618">
        <v>26.311</v>
      </c>
      <c r="X618">
        <v>592</v>
      </c>
      <c r="Y618">
        <v>1156</v>
      </c>
      <c r="Z618">
        <v>1.08</v>
      </c>
      <c r="AA618">
        <v>1.08</v>
      </c>
      <c r="AB618">
        <v>0.95299999999999996</v>
      </c>
      <c r="AC618">
        <v>1</v>
      </c>
      <c r="AD618">
        <v>1.0900000000000001</v>
      </c>
      <c r="AE618">
        <v>0.95199999999999996</v>
      </c>
      <c r="AF618">
        <v>0.95199999999999996</v>
      </c>
      <c r="AG618">
        <v>0.84</v>
      </c>
      <c r="AH618">
        <v>1</v>
      </c>
      <c r="AI618">
        <v>0.96099999999999997</v>
      </c>
      <c r="AJ618">
        <v>1</v>
      </c>
    </row>
    <row r="619" spans="1:36">
      <c r="A619">
        <v>1</v>
      </c>
      <c r="B619" t="s">
        <v>1161</v>
      </c>
      <c r="C619" t="s">
        <v>1162</v>
      </c>
      <c r="D619" t="s">
        <v>1163</v>
      </c>
      <c r="E619" t="s">
        <v>1164</v>
      </c>
      <c r="F619" t="s">
        <v>242</v>
      </c>
      <c r="G619" t="s">
        <v>923</v>
      </c>
      <c r="H619">
        <v>100016879</v>
      </c>
      <c r="I619" t="s">
        <v>1165</v>
      </c>
      <c r="J619" t="s">
        <v>245</v>
      </c>
      <c r="K619" t="s">
        <v>925</v>
      </c>
      <c r="L619">
        <v>600</v>
      </c>
      <c r="M619">
        <v>600</v>
      </c>
      <c r="N619">
        <v>21</v>
      </c>
      <c r="O619">
        <v>30</v>
      </c>
      <c r="P619">
        <v>1000</v>
      </c>
      <c r="Q619" t="s">
        <v>137</v>
      </c>
      <c r="R619" t="s">
        <v>137</v>
      </c>
      <c r="S619">
        <v>27.047999999999998</v>
      </c>
      <c r="T619">
        <v>7.5</v>
      </c>
      <c r="U619">
        <v>10</v>
      </c>
      <c r="V619">
        <v>1.879</v>
      </c>
      <c r="W619">
        <v>28.927</v>
      </c>
      <c r="X619">
        <v>657</v>
      </c>
      <c r="Y619">
        <v>1285</v>
      </c>
      <c r="Z619">
        <v>1.1870000000000001</v>
      </c>
      <c r="AA619">
        <v>1.1870000000000001</v>
      </c>
      <c r="AB619">
        <v>0.99299999999999999</v>
      </c>
      <c r="AC619">
        <v>1</v>
      </c>
      <c r="AD619">
        <v>1.2030000000000001</v>
      </c>
      <c r="AE619">
        <v>0.94099999999999995</v>
      </c>
      <c r="AF619">
        <v>0.94099999999999995</v>
      </c>
      <c r="AG619">
        <v>0.78700000000000003</v>
      </c>
      <c r="AH619">
        <v>1</v>
      </c>
      <c r="AI619">
        <v>0.95399999999999996</v>
      </c>
      <c r="AJ619">
        <v>1</v>
      </c>
    </row>
    <row r="620" spans="1:36">
      <c r="A620">
        <v>1</v>
      </c>
      <c r="B620" t="s">
        <v>1166</v>
      </c>
      <c r="C620" t="s">
        <v>1167</v>
      </c>
      <c r="D620" t="s">
        <v>1168</v>
      </c>
      <c r="E620" t="s">
        <v>1169</v>
      </c>
      <c r="F620" t="s">
        <v>242</v>
      </c>
      <c r="G620" t="s">
        <v>923</v>
      </c>
      <c r="H620">
        <v>100016880</v>
      </c>
      <c r="I620" t="s">
        <v>1170</v>
      </c>
      <c r="J620" t="s">
        <v>245</v>
      </c>
      <c r="K620" t="s">
        <v>925</v>
      </c>
      <c r="L620">
        <v>600</v>
      </c>
      <c r="M620">
        <v>600</v>
      </c>
      <c r="N620">
        <v>21</v>
      </c>
      <c r="O620">
        <v>33</v>
      </c>
      <c r="P620">
        <v>1100</v>
      </c>
      <c r="Q620" t="s">
        <v>137</v>
      </c>
      <c r="R620" t="s">
        <v>137</v>
      </c>
      <c r="S620">
        <v>29.59</v>
      </c>
      <c r="T620">
        <v>8.25</v>
      </c>
      <c r="U620">
        <v>10</v>
      </c>
      <c r="V620">
        <v>2.028</v>
      </c>
      <c r="W620">
        <v>31.619</v>
      </c>
      <c r="X620">
        <v>723</v>
      </c>
      <c r="Y620">
        <v>1413</v>
      </c>
      <c r="Z620">
        <v>1.298</v>
      </c>
      <c r="AA620">
        <v>1.298</v>
      </c>
      <c r="AB620">
        <v>1.0720000000000001</v>
      </c>
      <c r="AC620">
        <v>1</v>
      </c>
      <c r="AD620">
        <v>1.3169999999999999</v>
      </c>
      <c r="AE620">
        <v>0.93600000000000005</v>
      </c>
      <c r="AF620">
        <v>0.93600000000000005</v>
      </c>
      <c r="AG620">
        <v>0.77300000000000002</v>
      </c>
      <c r="AH620">
        <v>1</v>
      </c>
      <c r="AI620">
        <v>0.94899999999999995</v>
      </c>
      <c r="AJ620">
        <v>1</v>
      </c>
    </row>
    <row r="621" spans="1:36">
      <c r="A621">
        <v>1</v>
      </c>
      <c r="B621" t="s">
        <v>1171</v>
      </c>
      <c r="C621" t="s">
        <v>1172</v>
      </c>
      <c r="D621" t="s">
        <v>1173</v>
      </c>
      <c r="E621" t="s">
        <v>1174</v>
      </c>
      <c r="F621" t="s">
        <v>242</v>
      </c>
      <c r="G621" t="s">
        <v>923</v>
      </c>
      <c r="H621">
        <v>100016881</v>
      </c>
      <c r="I621" t="s">
        <v>1175</v>
      </c>
      <c r="J621" t="s">
        <v>245</v>
      </c>
      <c r="K621" t="s">
        <v>925</v>
      </c>
      <c r="L621">
        <v>600</v>
      </c>
      <c r="M621">
        <v>600</v>
      </c>
      <c r="N621">
        <v>21</v>
      </c>
      <c r="O621">
        <v>36</v>
      </c>
      <c r="P621">
        <v>1200</v>
      </c>
      <c r="Q621" t="s">
        <v>137</v>
      </c>
      <c r="R621" t="s">
        <v>137</v>
      </c>
      <c r="S621">
        <v>32.131999999999998</v>
      </c>
      <c r="T621">
        <v>8.25</v>
      </c>
      <c r="U621">
        <v>10</v>
      </c>
      <c r="V621">
        <v>2.1030000000000002</v>
      </c>
      <c r="W621">
        <v>34.234999999999999</v>
      </c>
      <c r="X621">
        <v>789</v>
      </c>
      <c r="Y621">
        <v>1542</v>
      </c>
      <c r="Z621">
        <v>1.405</v>
      </c>
      <c r="AA621">
        <v>1.405</v>
      </c>
      <c r="AB621">
        <v>1.111</v>
      </c>
      <c r="AC621">
        <v>1</v>
      </c>
      <c r="AD621">
        <v>1.43</v>
      </c>
      <c r="AE621">
        <v>0.92800000000000005</v>
      </c>
      <c r="AF621">
        <v>0.92800000000000005</v>
      </c>
      <c r="AG621">
        <v>0.73399999999999999</v>
      </c>
      <c r="AH621">
        <v>1</v>
      </c>
      <c r="AI621">
        <v>0.94499999999999995</v>
      </c>
      <c r="AJ621">
        <v>1</v>
      </c>
    </row>
    <row r="622" spans="1:36">
      <c r="A622">
        <v>1</v>
      </c>
      <c r="B622" t="s">
        <v>1176</v>
      </c>
      <c r="C622" t="s">
        <v>1177</v>
      </c>
      <c r="D622" t="s">
        <v>1178</v>
      </c>
      <c r="E622" t="s">
        <v>1179</v>
      </c>
      <c r="F622" t="s">
        <v>242</v>
      </c>
      <c r="G622" t="s">
        <v>923</v>
      </c>
      <c r="H622">
        <v>100016882</v>
      </c>
      <c r="I622" t="s">
        <v>1180</v>
      </c>
      <c r="J622" t="s">
        <v>245</v>
      </c>
      <c r="K622" t="s">
        <v>925</v>
      </c>
      <c r="L622">
        <v>600</v>
      </c>
      <c r="M622">
        <v>600</v>
      </c>
      <c r="N622">
        <v>21</v>
      </c>
      <c r="O622">
        <v>39</v>
      </c>
      <c r="P622">
        <v>1300</v>
      </c>
      <c r="Q622" t="s">
        <v>137</v>
      </c>
      <c r="R622" t="s">
        <v>137</v>
      </c>
      <c r="S622">
        <v>34.673999999999999</v>
      </c>
      <c r="T622">
        <v>9.75</v>
      </c>
      <c r="U622">
        <v>10</v>
      </c>
      <c r="V622">
        <v>2.327</v>
      </c>
      <c r="W622">
        <v>37.000999999999998</v>
      </c>
      <c r="X622">
        <v>854</v>
      </c>
      <c r="Y622">
        <v>1670</v>
      </c>
      <c r="Z622">
        <v>1.518</v>
      </c>
      <c r="AA622">
        <v>1.518</v>
      </c>
      <c r="AB622">
        <v>1.23</v>
      </c>
      <c r="AC622">
        <v>1</v>
      </c>
      <c r="AD622">
        <v>1.5429999999999999</v>
      </c>
      <c r="AE622">
        <v>0.92700000000000005</v>
      </c>
      <c r="AF622">
        <v>0.92700000000000005</v>
      </c>
      <c r="AG622">
        <v>0.75</v>
      </c>
      <c r="AH622">
        <v>1</v>
      </c>
      <c r="AI622">
        <v>0.94099999999999995</v>
      </c>
      <c r="AJ622">
        <v>1</v>
      </c>
    </row>
    <row r="623" spans="1:36">
      <c r="A623">
        <v>1</v>
      </c>
      <c r="B623" t="s">
        <v>1181</v>
      </c>
      <c r="C623" t="s">
        <v>1182</v>
      </c>
      <c r="D623" t="s">
        <v>1183</v>
      </c>
      <c r="E623" t="s">
        <v>1184</v>
      </c>
      <c r="F623" t="s">
        <v>242</v>
      </c>
      <c r="G623" t="s">
        <v>923</v>
      </c>
      <c r="H623">
        <v>100016883</v>
      </c>
      <c r="I623" t="s">
        <v>1185</v>
      </c>
      <c r="J623" t="s">
        <v>245</v>
      </c>
      <c r="K623" t="s">
        <v>925</v>
      </c>
      <c r="L623">
        <v>600</v>
      </c>
      <c r="M623">
        <v>600</v>
      </c>
      <c r="N623">
        <v>21</v>
      </c>
      <c r="O623">
        <v>42</v>
      </c>
      <c r="P623">
        <v>1400</v>
      </c>
      <c r="Q623" t="s">
        <v>137</v>
      </c>
      <c r="R623" t="s">
        <v>137</v>
      </c>
      <c r="S623">
        <v>37.216000000000001</v>
      </c>
      <c r="T623">
        <v>9.75</v>
      </c>
      <c r="U623">
        <v>10</v>
      </c>
      <c r="V623">
        <v>2.4020000000000001</v>
      </c>
      <c r="W623">
        <v>39.618000000000002</v>
      </c>
      <c r="X623">
        <v>920</v>
      </c>
      <c r="Y623">
        <v>1798</v>
      </c>
      <c r="Z623">
        <v>1.6259999999999999</v>
      </c>
      <c r="AA623">
        <v>1.6259999999999999</v>
      </c>
      <c r="AB623">
        <v>1.2689999999999999</v>
      </c>
      <c r="AC623">
        <v>1</v>
      </c>
      <c r="AD623">
        <v>1.6559999999999999</v>
      </c>
      <c r="AE623">
        <v>0.92100000000000004</v>
      </c>
      <c r="AF623">
        <v>0.92100000000000004</v>
      </c>
      <c r="AG623">
        <v>0.71899999999999997</v>
      </c>
      <c r="AH623">
        <v>1</v>
      </c>
      <c r="AI623">
        <v>0.93799999999999994</v>
      </c>
      <c r="AJ623">
        <v>1</v>
      </c>
    </row>
    <row r="624" spans="1:36">
      <c r="A624">
        <v>1</v>
      </c>
      <c r="B624" t="s">
        <v>1186</v>
      </c>
      <c r="C624" t="s">
        <v>1187</v>
      </c>
      <c r="D624" t="s">
        <v>1188</v>
      </c>
      <c r="E624" t="s">
        <v>1189</v>
      </c>
      <c r="F624" t="s">
        <v>242</v>
      </c>
      <c r="G624" t="s">
        <v>923</v>
      </c>
      <c r="H624">
        <v>100016884</v>
      </c>
      <c r="I624" t="s">
        <v>1190</v>
      </c>
      <c r="J624" t="s">
        <v>245</v>
      </c>
      <c r="K624" t="s">
        <v>925</v>
      </c>
      <c r="L624">
        <v>600</v>
      </c>
      <c r="M624">
        <v>600</v>
      </c>
      <c r="N624">
        <v>21</v>
      </c>
      <c r="O624">
        <v>45</v>
      </c>
      <c r="P624">
        <v>1500</v>
      </c>
      <c r="Q624" t="s">
        <v>137</v>
      </c>
      <c r="R624" t="s">
        <v>137</v>
      </c>
      <c r="S624">
        <v>39.758000000000003</v>
      </c>
      <c r="T624">
        <v>9.75</v>
      </c>
      <c r="U624">
        <v>10</v>
      </c>
      <c r="V624">
        <v>2.4769999999999999</v>
      </c>
      <c r="W624">
        <v>42.234000000000002</v>
      </c>
      <c r="X624">
        <v>986</v>
      </c>
      <c r="Y624">
        <v>1927</v>
      </c>
      <c r="Z624">
        <v>1.7330000000000001</v>
      </c>
      <c r="AA624">
        <v>1.7330000000000001</v>
      </c>
      <c r="AB624">
        <v>1.3089999999999999</v>
      </c>
      <c r="AC624">
        <v>1</v>
      </c>
      <c r="AD624">
        <v>1.7689999999999999</v>
      </c>
      <c r="AE624">
        <v>0.91700000000000004</v>
      </c>
      <c r="AF624">
        <v>0.91700000000000004</v>
      </c>
      <c r="AG624">
        <v>0.69199999999999995</v>
      </c>
      <c r="AH624">
        <v>1</v>
      </c>
      <c r="AI624">
        <v>0.93500000000000005</v>
      </c>
      <c r="AJ624">
        <v>1</v>
      </c>
    </row>
    <row r="625" spans="1:36">
      <c r="A625">
        <v>1</v>
      </c>
      <c r="B625" t="s">
        <v>1191</v>
      </c>
      <c r="C625" t="s">
        <v>1192</v>
      </c>
      <c r="D625" t="s">
        <v>1193</v>
      </c>
      <c r="E625" t="s">
        <v>1194</v>
      </c>
      <c r="F625" t="s">
        <v>242</v>
      </c>
      <c r="G625" t="s">
        <v>923</v>
      </c>
      <c r="H625">
        <v>100016885</v>
      </c>
      <c r="I625" t="s">
        <v>1195</v>
      </c>
      <c r="J625" t="s">
        <v>245</v>
      </c>
      <c r="K625" t="s">
        <v>925</v>
      </c>
      <c r="L625">
        <v>600</v>
      </c>
      <c r="M625">
        <v>600</v>
      </c>
      <c r="N625">
        <v>21</v>
      </c>
      <c r="O625">
        <v>51</v>
      </c>
      <c r="P625">
        <v>1700</v>
      </c>
      <c r="Q625" t="s">
        <v>137</v>
      </c>
      <c r="R625" t="s">
        <v>137</v>
      </c>
      <c r="S625">
        <v>44.841999999999999</v>
      </c>
      <c r="T625">
        <v>11.25</v>
      </c>
      <c r="U625">
        <v>10</v>
      </c>
      <c r="V625">
        <v>2.7759999999999998</v>
      </c>
      <c r="W625">
        <v>47.616999999999997</v>
      </c>
      <c r="X625">
        <v>1117</v>
      </c>
      <c r="Y625">
        <v>2184</v>
      </c>
      <c r="Z625">
        <v>1.954</v>
      </c>
      <c r="AA625">
        <v>1.954</v>
      </c>
      <c r="AB625">
        <v>1.4670000000000001</v>
      </c>
      <c r="AC625">
        <v>1</v>
      </c>
      <c r="AD625">
        <v>1.9950000000000001</v>
      </c>
      <c r="AE625">
        <v>0.91200000000000003</v>
      </c>
      <c r="AF625">
        <v>0.91200000000000003</v>
      </c>
      <c r="AG625">
        <v>0.68400000000000005</v>
      </c>
      <c r="AH625">
        <v>1</v>
      </c>
      <c r="AI625">
        <v>0.93100000000000005</v>
      </c>
      <c r="AJ625">
        <v>1</v>
      </c>
    </row>
    <row r="626" spans="1:36">
      <c r="A626">
        <v>1</v>
      </c>
      <c r="B626" t="s">
        <v>1196</v>
      </c>
      <c r="C626" t="s">
        <v>1197</v>
      </c>
      <c r="D626" t="s">
        <v>1198</v>
      </c>
      <c r="E626" t="s">
        <v>1199</v>
      </c>
      <c r="F626" t="s">
        <v>242</v>
      </c>
      <c r="G626" t="s">
        <v>923</v>
      </c>
      <c r="H626">
        <v>100016886</v>
      </c>
      <c r="I626" t="s">
        <v>1200</v>
      </c>
      <c r="J626" t="s">
        <v>245</v>
      </c>
      <c r="K626" t="s">
        <v>925</v>
      </c>
      <c r="L626">
        <v>600</v>
      </c>
      <c r="M626">
        <v>600</v>
      </c>
      <c r="N626">
        <v>21</v>
      </c>
      <c r="O626">
        <v>57</v>
      </c>
      <c r="P626">
        <v>1900</v>
      </c>
      <c r="Q626" t="s">
        <v>137</v>
      </c>
      <c r="R626" t="s">
        <v>137</v>
      </c>
      <c r="S626">
        <v>49.924999999999997</v>
      </c>
      <c r="T626">
        <v>12.75</v>
      </c>
      <c r="U626">
        <v>10</v>
      </c>
      <c r="V626">
        <v>3.0750000000000002</v>
      </c>
      <c r="W626">
        <v>53</v>
      </c>
      <c r="X626">
        <v>1248</v>
      </c>
      <c r="Y626">
        <v>2440</v>
      </c>
      <c r="Z626">
        <v>2.1749999999999998</v>
      </c>
      <c r="AA626">
        <v>2.1749999999999998</v>
      </c>
      <c r="AB626">
        <v>1.625</v>
      </c>
      <c r="AC626">
        <v>1</v>
      </c>
      <c r="AD626">
        <v>2.2210000000000001</v>
      </c>
      <c r="AE626">
        <v>0.90800000000000003</v>
      </c>
      <c r="AF626">
        <v>0.90800000000000003</v>
      </c>
      <c r="AG626">
        <v>0.67900000000000005</v>
      </c>
      <c r="AH626">
        <v>1</v>
      </c>
      <c r="AI626">
        <v>0.92800000000000005</v>
      </c>
      <c r="AJ626">
        <v>1</v>
      </c>
    </row>
    <row r="627" spans="1:36">
      <c r="A627">
        <v>1</v>
      </c>
      <c r="B627" t="s">
        <v>1201</v>
      </c>
      <c r="C627" t="s">
        <v>1202</v>
      </c>
      <c r="D627" t="s">
        <v>1203</v>
      </c>
      <c r="E627" t="s">
        <v>1204</v>
      </c>
      <c r="F627" t="s">
        <v>242</v>
      </c>
      <c r="G627" t="s">
        <v>923</v>
      </c>
      <c r="H627">
        <v>100016887</v>
      </c>
      <c r="I627" t="s">
        <v>1205</v>
      </c>
      <c r="J627" t="s">
        <v>245</v>
      </c>
      <c r="K627" t="s">
        <v>925</v>
      </c>
      <c r="L627">
        <v>700</v>
      </c>
      <c r="M627">
        <v>700</v>
      </c>
      <c r="N627">
        <v>21</v>
      </c>
      <c r="O627">
        <v>12</v>
      </c>
      <c r="P627">
        <v>400</v>
      </c>
      <c r="Q627" t="s">
        <v>137</v>
      </c>
      <c r="R627" t="s">
        <v>137</v>
      </c>
      <c r="S627">
        <v>13.561999999999999</v>
      </c>
      <c r="T627">
        <v>9</v>
      </c>
      <c r="U627">
        <v>10</v>
      </c>
      <c r="V627">
        <v>1.637</v>
      </c>
      <c r="W627">
        <v>15.2</v>
      </c>
      <c r="X627">
        <v>298</v>
      </c>
      <c r="Y627">
        <v>583</v>
      </c>
      <c r="Z627">
        <v>0.624</v>
      </c>
      <c r="AA627">
        <v>0.624</v>
      </c>
      <c r="AB627">
        <v>0.86499999999999999</v>
      </c>
      <c r="AC627">
        <v>1</v>
      </c>
      <c r="AD627">
        <v>0.60299999999999998</v>
      </c>
      <c r="AE627">
        <v>1.0900000000000001</v>
      </c>
      <c r="AF627">
        <v>1.0900000000000001</v>
      </c>
      <c r="AG627">
        <v>1.512</v>
      </c>
      <c r="AH627">
        <v>1</v>
      </c>
      <c r="AI627">
        <v>1.0549999999999999</v>
      </c>
      <c r="AJ627">
        <v>1</v>
      </c>
    </row>
    <row r="628" spans="1:36">
      <c r="A628">
        <v>1</v>
      </c>
      <c r="B628" t="s">
        <v>1206</v>
      </c>
      <c r="C628" t="s">
        <v>1207</v>
      </c>
      <c r="D628" t="s">
        <v>1208</v>
      </c>
      <c r="E628" t="s">
        <v>1209</v>
      </c>
      <c r="F628" t="s">
        <v>242</v>
      </c>
      <c r="G628" t="s">
        <v>923</v>
      </c>
      <c r="H628">
        <v>100016888</v>
      </c>
      <c r="I628" t="s">
        <v>1210</v>
      </c>
      <c r="J628" t="s">
        <v>245</v>
      </c>
      <c r="K628" t="s">
        <v>925</v>
      </c>
      <c r="L628">
        <v>700</v>
      </c>
      <c r="M628">
        <v>700</v>
      </c>
      <c r="N628">
        <v>21</v>
      </c>
      <c r="O628">
        <v>15</v>
      </c>
      <c r="P628">
        <v>500</v>
      </c>
      <c r="Q628" t="s">
        <v>137</v>
      </c>
      <c r="R628" t="s">
        <v>137</v>
      </c>
      <c r="S628">
        <v>16.533000000000001</v>
      </c>
      <c r="T628">
        <v>9.75</v>
      </c>
      <c r="U628">
        <v>10</v>
      </c>
      <c r="V628">
        <v>1.7969999999999999</v>
      </c>
      <c r="W628">
        <v>18.331</v>
      </c>
      <c r="X628">
        <v>372</v>
      </c>
      <c r="Y628">
        <v>728</v>
      </c>
      <c r="Z628">
        <v>0.752</v>
      </c>
      <c r="AA628">
        <v>0.752</v>
      </c>
      <c r="AB628">
        <v>0.95</v>
      </c>
      <c r="AC628">
        <v>1</v>
      </c>
      <c r="AD628">
        <v>0.73599999999999999</v>
      </c>
      <c r="AE628">
        <v>1.0529999999999999</v>
      </c>
      <c r="AF628">
        <v>1.0529999999999999</v>
      </c>
      <c r="AG628">
        <v>1.329</v>
      </c>
      <c r="AH628">
        <v>1</v>
      </c>
      <c r="AI628">
        <v>1.03</v>
      </c>
      <c r="AJ628">
        <v>1</v>
      </c>
    </row>
    <row r="629" spans="1:36">
      <c r="A629">
        <v>1</v>
      </c>
      <c r="B629" t="s">
        <v>1211</v>
      </c>
      <c r="C629" t="s">
        <v>1212</v>
      </c>
      <c r="D629" t="s">
        <v>1213</v>
      </c>
      <c r="E629" t="s">
        <v>1214</v>
      </c>
      <c r="F629" t="s">
        <v>242</v>
      </c>
      <c r="G629" t="s">
        <v>923</v>
      </c>
      <c r="H629">
        <v>100016889</v>
      </c>
      <c r="I629" t="s">
        <v>1215</v>
      </c>
      <c r="J629" t="s">
        <v>245</v>
      </c>
      <c r="K629" t="s">
        <v>925</v>
      </c>
      <c r="L629">
        <v>700</v>
      </c>
      <c r="M629">
        <v>700</v>
      </c>
      <c r="N629">
        <v>21</v>
      </c>
      <c r="O629">
        <v>18</v>
      </c>
      <c r="P629">
        <v>600</v>
      </c>
      <c r="Q629" t="s">
        <v>137</v>
      </c>
      <c r="R629" t="s">
        <v>137</v>
      </c>
      <c r="S629">
        <v>19.504999999999999</v>
      </c>
      <c r="T629">
        <v>11.25</v>
      </c>
      <c r="U629">
        <v>10</v>
      </c>
      <c r="V629">
        <v>2.032</v>
      </c>
      <c r="W629">
        <v>21.536999999999999</v>
      </c>
      <c r="X629">
        <v>447</v>
      </c>
      <c r="Y629">
        <v>874</v>
      </c>
      <c r="Z629">
        <v>0.88400000000000001</v>
      </c>
      <c r="AA629">
        <v>0.88400000000000001</v>
      </c>
      <c r="AB629">
        <v>1.0740000000000001</v>
      </c>
      <c r="AC629">
        <v>1</v>
      </c>
      <c r="AD629">
        <v>0.86799999999999999</v>
      </c>
      <c r="AE629">
        <v>1.03</v>
      </c>
      <c r="AF629">
        <v>1.03</v>
      </c>
      <c r="AG629">
        <v>1.252</v>
      </c>
      <c r="AH629">
        <v>1</v>
      </c>
      <c r="AI629">
        <v>1.012</v>
      </c>
      <c r="AJ629">
        <v>1</v>
      </c>
    </row>
    <row r="630" spans="1:36">
      <c r="A630">
        <v>1</v>
      </c>
      <c r="B630" t="s">
        <v>1216</v>
      </c>
      <c r="C630" t="s">
        <v>1217</v>
      </c>
      <c r="D630" t="s">
        <v>1218</v>
      </c>
      <c r="E630" t="s">
        <v>1219</v>
      </c>
      <c r="F630" t="s">
        <v>242</v>
      </c>
      <c r="G630" t="s">
        <v>923</v>
      </c>
      <c r="H630">
        <v>100016890</v>
      </c>
      <c r="I630" t="s">
        <v>1220</v>
      </c>
      <c r="J630" t="s">
        <v>245</v>
      </c>
      <c r="K630" t="s">
        <v>925</v>
      </c>
      <c r="L630">
        <v>700</v>
      </c>
      <c r="M630">
        <v>700</v>
      </c>
      <c r="N630">
        <v>21</v>
      </c>
      <c r="O630">
        <v>21</v>
      </c>
      <c r="P630">
        <v>700</v>
      </c>
      <c r="Q630" t="s">
        <v>137</v>
      </c>
      <c r="R630" t="s">
        <v>137</v>
      </c>
      <c r="S630">
        <v>22.475999999999999</v>
      </c>
      <c r="T630">
        <v>9</v>
      </c>
      <c r="U630">
        <v>10</v>
      </c>
      <c r="V630">
        <v>1.893</v>
      </c>
      <c r="W630">
        <v>24.367999999999999</v>
      </c>
      <c r="X630">
        <v>521</v>
      </c>
      <c r="Y630">
        <v>1019</v>
      </c>
      <c r="Z630">
        <v>1</v>
      </c>
      <c r="AA630">
        <v>1</v>
      </c>
      <c r="AB630">
        <v>1</v>
      </c>
      <c r="AC630">
        <v>1</v>
      </c>
      <c r="AD630">
        <v>1</v>
      </c>
      <c r="AE630">
        <v>1</v>
      </c>
      <c r="AF630">
        <v>1</v>
      </c>
      <c r="AG630">
        <v>1</v>
      </c>
      <c r="AH630">
        <v>1</v>
      </c>
      <c r="AI630">
        <v>1</v>
      </c>
      <c r="AJ630">
        <v>1</v>
      </c>
    </row>
    <row r="631" spans="1:36">
      <c r="A631">
        <v>1</v>
      </c>
      <c r="B631" t="s">
        <v>1221</v>
      </c>
      <c r="C631" t="s">
        <v>1222</v>
      </c>
      <c r="D631" t="s">
        <v>1223</v>
      </c>
      <c r="E631" t="s">
        <v>1224</v>
      </c>
      <c r="F631" t="s">
        <v>242</v>
      </c>
      <c r="G631" t="s">
        <v>923</v>
      </c>
      <c r="H631">
        <v>100016891</v>
      </c>
      <c r="I631" t="s">
        <v>1225</v>
      </c>
      <c r="J631" t="s">
        <v>245</v>
      </c>
      <c r="K631" t="s">
        <v>925</v>
      </c>
      <c r="L631">
        <v>700</v>
      </c>
      <c r="M631">
        <v>700</v>
      </c>
      <c r="N631">
        <v>21</v>
      </c>
      <c r="O631">
        <v>24</v>
      </c>
      <c r="P631">
        <v>800</v>
      </c>
      <c r="Q631" t="s">
        <v>137</v>
      </c>
      <c r="R631" t="s">
        <v>137</v>
      </c>
      <c r="S631">
        <v>25.527000000000001</v>
      </c>
      <c r="T631">
        <v>9</v>
      </c>
      <c r="U631">
        <v>10</v>
      </c>
      <c r="V631">
        <v>1.978</v>
      </c>
      <c r="W631">
        <v>27.504999999999999</v>
      </c>
      <c r="X631">
        <v>596</v>
      </c>
      <c r="Y631">
        <v>1165</v>
      </c>
      <c r="Z631">
        <v>1.129</v>
      </c>
      <c r="AA631">
        <v>1.129</v>
      </c>
      <c r="AB631">
        <v>1.0449999999999999</v>
      </c>
      <c r="AC631">
        <v>1</v>
      </c>
      <c r="AD631">
        <v>1.1359999999999999</v>
      </c>
      <c r="AE631">
        <v>0.98699999999999999</v>
      </c>
      <c r="AF631">
        <v>0.98699999999999999</v>
      </c>
      <c r="AG631">
        <v>0.91400000000000003</v>
      </c>
      <c r="AH631">
        <v>1</v>
      </c>
      <c r="AI631">
        <v>0.99299999999999999</v>
      </c>
      <c r="AJ631">
        <v>1</v>
      </c>
    </row>
    <row r="632" spans="1:36">
      <c r="A632">
        <v>1</v>
      </c>
      <c r="B632" t="s">
        <v>1226</v>
      </c>
      <c r="C632" t="s">
        <v>1227</v>
      </c>
      <c r="D632" t="s">
        <v>1228</v>
      </c>
      <c r="E632" t="s">
        <v>1229</v>
      </c>
      <c r="F632" t="s">
        <v>242</v>
      </c>
      <c r="G632" t="s">
        <v>923</v>
      </c>
      <c r="H632">
        <v>100016892</v>
      </c>
      <c r="I632" t="s">
        <v>1230</v>
      </c>
      <c r="J632" t="s">
        <v>245</v>
      </c>
      <c r="K632" t="s">
        <v>925</v>
      </c>
      <c r="L632">
        <v>700</v>
      </c>
      <c r="M632">
        <v>700</v>
      </c>
      <c r="N632">
        <v>21</v>
      </c>
      <c r="O632">
        <v>27</v>
      </c>
      <c r="P632">
        <v>900</v>
      </c>
      <c r="Q632" t="s">
        <v>137</v>
      </c>
      <c r="R632" t="s">
        <v>137</v>
      </c>
      <c r="S632">
        <v>28.498000000000001</v>
      </c>
      <c r="T632">
        <v>9.75</v>
      </c>
      <c r="U632">
        <v>10</v>
      </c>
      <c r="V632">
        <v>2.1379999999999999</v>
      </c>
      <c r="W632">
        <v>30.635999999999999</v>
      </c>
      <c r="X632">
        <v>670</v>
      </c>
      <c r="Y632">
        <v>1310</v>
      </c>
      <c r="Z632">
        <v>1.2569999999999999</v>
      </c>
      <c r="AA632">
        <v>1.2569999999999999</v>
      </c>
      <c r="AB632">
        <v>1.1299999999999999</v>
      </c>
      <c r="AC632">
        <v>1</v>
      </c>
      <c r="AD632">
        <v>1.268</v>
      </c>
      <c r="AE632">
        <v>0.97799999999999998</v>
      </c>
      <c r="AF632">
        <v>0.97799999999999998</v>
      </c>
      <c r="AG632">
        <v>0.879</v>
      </c>
      <c r="AH632">
        <v>1</v>
      </c>
      <c r="AI632">
        <v>0.98599999999999999</v>
      </c>
      <c r="AJ632">
        <v>1</v>
      </c>
    </row>
    <row r="633" spans="1:36">
      <c r="A633">
        <v>1</v>
      </c>
      <c r="B633" t="s">
        <v>1231</v>
      </c>
      <c r="C633" t="s">
        <v>1232</v>
      </c>
      <c r="D633" t="s">
        <v>1233</v>
      </c>
      <c r="E633" t="s">
        <v>1234</v>
      </c>
      <c r="F633" t="s">
        <v>242</v>
      </c>
      <c r="G633" t="s">
        <v>923</v>
      </c>
      <c r="H633">
        <v>100016893</v>
      </c>
      <c r="I633" t="s">
        <v>1235</v>
      </c>
      <c r="J633" t="s">
        <v>245</v>
      </c>
      <c r="K633" t="s">
        <v>925</v>
      </c>
      <c r="L633">
        <v>700</v>
      </c>
      <c r="M633">
        <v>700</v>
      </c>
      <c r="N633">
        <v>21</v>
      </c>
      <c r="O633">
        <v>30</v>
      </c>
      <c r="P633">
        <v>1000</v>
      </c>
      <c r="Q633" t="s">
        <v>137</v>
      </c>
      <c r="R633" t="s">
        <v>137</v>
      </c>
      <c r="S633">
        <v>31.469000000000001</v>
      </c>
      <c r="T633">
        <v>9.75</v>
      </c>
      <c r="U633">
        <v>10</v>
      </c>
      <c r="V633">
        <v>2.2229999999999999</v>
      </c>
      <c r="W633">
        <v>33.692</v>
      </c>
      <c r="X633">
        <v>744</v>
      </c>
      <c r="Y633">
        <v>1456</v>
      </c>
      <c r="Z633">
        <v>1.383</v>
      </c>
      <c r="AA633">
        <v>1.383</v>
      </c>
      <c r="AB633">
        <v>1.175</v>
      </c>
      <c r="AC633">
        <v>1</v>
      </c>
      <c r="AD633">
        <v>1.4</v>
      </c>
      <c r="AE633">
        <v>0.96799999999999997</v>
      </c>
      <c r="AF633">
        <v>0.96799999999999997</v>
      </c>
      <c r="AG633">
        <v>0.82199999999999995</v>
      </c>
      <c r="AH633">
        <v>1</v>
      </c>
      <c r="AI633">
        <v>0.98</v>
      </c>
      <c r="AJ633">
        <v>1</v>
      </c>
    </row>
    <row r="634" spans="1:36">
      <c r="A634">
        <v>1</v>
      </c>
      <c r="B634" t="s">
        <v>1236</v>
      </c>
      <c r="C634" t="s">
        <v>1237</v>
      </c>
      <c r="D634" t="s">
        <v>1238</v>
      </c>
      <c r="E634" t="s">
        <v>1239</v>
      </c>
      <c r="F634" t="s">
        <v>242</v>
      </c>
      <c r="G634" t="s">
        <v>923</v>
      </c>
      <c r="H634">
        <v>100016894</v>
      </c>
      <c r="I634" t="s">
        <v>1240</v>
      </c>
      <c r="J634" t="s">
        <v>245</v>
      </c>
      <c r="K634" t="s">
        <v>925</v>
      </c>
      <c r="L634">
        <v>700</v>
      </c>
      <c r="M634">
        <v>700</v>
      </c>
      <c r="N634">
        <v>21</v>
      </c>
      <c r="O634">
        <v>33</v>
      </c>
      <c r="P634">
        <v>1100</v>
      </c>
      <c r="Q634" t="s">
        <v>137</v>
      </c>
      <c r="R634" t="s">
        <v>137</v>
      </c>
      <c r="S634">
        <v>34.44</v>
      </c>
      <c r="T634">
        <v>11.25</v>
      </c>
      <c r="U634">
        <v>10</v>
      </c>
      <c r="V634">
        <v>2.4580000000000002</v>
      </c>
      <c r="W634">
        <v>36.898000000000003</v>
      </c>
      <c r="X634">
        <v>819</v>
      </c>
      <c r="Y634">
        <v>1601</v>
      </c>
      <c r="Z634">
        <v>1.514</v>
      </c>
      <c r="AA634">
        <v>1.514</v>
      </c>
      <c r="AB634">
        <v>1.2989999999999999</v>
      </c>
      <c r="AC634">
        <v>1</v>
      </c>
      <c r="AD634">
        <v>1.532</v>
      </c>
      <c r="AE634">
        <v>0.96399999999999997</v>
      </c>
      <c r="AF634">
        <v>0.96399999999999997</v>
      </c>
      <c r="AG634">
        <v>0.82699999999999996</v>
      </c>
      <c r="AH634">
        <v>1</v>
      </c>
      <c r="AI634">
        <v>0.97499999999999998</v>
      </c>
      <c r="AJ634">
        <v>1</v>
      </c>
    </row>
    <row r="635" spans="1:36">
      <c r="A635">
        <v>1</v>
      </c>
      <c r="B635" t="s">
        <v>1241</v>
      </c>
      <c r="C635" t="s">
        <v>1242</v>
      </c>
      <c r="D635" t="s">
        <v>1243</v>
      </c>
      <c r="E635" t="s">
        <v>1244</v>
      </c>
      <c r="F635" t="s">
        <v>242</v>
      </c>
      <c r="G635" t="s">
        <v>923</v>
      </c>
      <c r="H635">
        <v>100016895</v>
      </c>
      <c r="I635" t="s">
        <v>1245</v>
      </c>
      <c r="J635" t="s">
        <v>245</v>
      </c>
      <c r="K635" t="s">
        <v>925</v>
      </c>
      <c r="L635">
        <v>700</v>
      </c>
      <c r="M635">
        <v>700</v>
      </c>
      <c r="N635">
        <v>21</v>
      </c>
      <c r="O635">
        <v>36</v>
      </c>
      <c r="P635">
        <v>1200</v>
      </c>
      <c r="Q635" t="s">
        <v>137</v>
      </c>
      <c r="R635" t="s">
        <v>137</v>
      </c>
      <c r="S635">
        <v>37.411999999999999</v>
      </c>
      <c r="T635">
        <v>11.25</v>
      </c>
      <c r="U635">
        <v>10</v>
      </c>
      <c r="V635">
        <v>2.5430000000000001</v>
      </c>
      <c r="W635">
        <v>39.954999999999998</v>
      </c>
      <c r="X635">
        <v>893</v>
      </c>
      <c r="Y635">
        <v>1747</v>
      </c>
      <c r="Z635">
        <v>1.64</v>
      </c>
      <c r="AA635">
        <v>1.64</v>
      </c>
      <c r="AB635">
        <v>1.3440000000000001</v>
      </c>
      <c r="AC635">
        <v>1</v>
      </c>
      <c r="AD635">
        <v>1.665</v>
      </c>
      <c r="AE635">
        <v>0.95599999999999996</v>
      </c>
      <c r="AF635">
        <v>0.95599999999999996</v>
      </c>
      <c r="AG635">
        <v>0.78400000000000003</v>
      </c>
      <c r="AH635">
        <v>1</v>
      </c>
      <c r="AI635">
        <v>0.97099999999999997</v>
      </c>
      <c r="AJ635">
        <v>1</v>
      </c>
    </row>
    <row r="636" spans="1:36">
      <c r="A636">
        <v>1</v>
      </c>
      <c r="B636" t="s">
        <v>1246</v>
      </c>
      <c r="C636" t="s">
        <v>1247</v>
      </c>
      <c r="D636" t="s">
        <v>1248</v>
      </c>
      <c r="E636" t="s">
        <v>1249</v>
      </c>
      <c r="F636" t="s">
        <v>242</v>
      </c>
      <c r="G636" t="s">
        <v>923</v>
      </c>
      <c r="H636">
        <v>100016896</v>
      </c>
      <c r="I636" t="s">
        <v>1250</v>
      </c>
      <c r="J636" t="s">
        <v>245</v>
      </c>
      <c r="K636" t="s">
        <v>925</v>
      </c>
      <c r="L636">
        <v>700</v>
      </c>
      <c r="M636">
        <v>700</v>
      </c>
      <c r="N636">
        <v>21</v>
      </c>
      <c r="O636">
        <v>39</v>
      </c>
      <c r="P636">
        <v>1300</v>
      </c>
      <c r="Q636" t="s">
        <v>137</v>
      </c>
      <c r="R636" t="s">
        <v>137</v>
      </c>
      <c r="S636">
        <v>40.383000000000003</v>
      </c>
      <c r="T636">
        <v>12.75</v>
      </c>
      <c r="U636">
        <v>10</v>
      </c>
      <c r="V636">
        <v>2.778</v>
      </c>
      <c r="W636">
        <v>43.161000000000001</v>
      </c>
      <c r="X636">
        <v>967</v>
      </c>
      <c r="Y636">
        <v>1892</v>
      </c>
      <c r="Z636">
        <v>1.7709999999999999</v>
      </c>
      <c r="AA636">
        <v>1.7709999999999999</v>
      </c>
      <c r="AB636">
        <v>1.468</v>
      </c>
      <c r="AC636">
        <v>1</v>
      </c>
      <c r="AD636">
        <v>1.7969999999999999</v>
      </c>
      <c r="AE636">
        <v>0.95399999999999996</v>
      </c>
      <c r="AF636">
        <v>0.95399999999999996</v>
      </c>
      <c r="AG636">
        <v>0.79100000000000004</v>
      </c>
      <c r="AH636">
        <v>1</v>
      </c>
      <c r="AI636">
        <v>0.96799999999999997</v>
      </c>
      <c r="AJ636">
        <v>1</v>
      </c>
    </row>
    <row r="637" spans="1:36">
      <c r="A637">
        <v>1</v>
      </c>
      <c r="B637" t="s">
        <v>1251</v>
      </c>
      <c r="C637" t="s">
        <v>1252</v>
      </c>
      <c r="D637" t="s">
        <v>1253</v>
      </c>
      <c r="E637" t="s">
        <v>1254</v>
      </c>
      <c r="F637" t="s">
        <v>242</v>
      </c>
      <c r="G637" t="s">
        <v>923</v>
      </c>
      <c r="H637">
        <v>100016897</v>
      </c>
      <c r="I637" t="s">
        <v>1255</v>
      </c>
      <c r="J637" t="s">
        <v>245</v>
      </c>
      <c r="K637" t="s">
        <v>925</v>
      </c>
      <c r="L637">
        <v>700</v>
      </c>
      <c r="M637">
        <v>700</v>
      </c>
      <c r="N637">
        <v>21</v>
      </c>
      <c r="O637">
        <v>42</v>
      </c>
      <c r="P637">
        <v>1400</v>
      </c>
      <c r="Q637" t="s">
        <v>137</v>
      </c>
      <c r="R637" t="s">
        <v>137</v>
      </c>
      <c r="S637">
        <v>43.353999999999999</v>
      </c>
      <c r="T637">
        <v>12.75</v>
      </c>
      <c r="U637">
        <v>10</v>
      </c>
      <c r="V637">
        <v>2.863</v>
      </c>
      <c r="W637">
        <v>46.216999999999999</v>
      </c>
      <c r="X637">
        <v>1042</v>
      </c>
      <c r="Y637">
        <v>2038</v>
      </c>
      <c r="Z637">
        <v>1.897</v>
      </c>
      <c r="AA637">
        <v>1.897</v>
      </c>
      <c r="AB637">
        <v>1.5129999999999999</v>
      </c>
      <c r="AC637">
        <v>1</v>
      </c>
      <c r="AD637">
        <v>1.929</v>
      </c>
      <c r="AE637">
        <v>0.94799999999999995</v>
      </c>
      <c r="AF637">
        <v>0.94799999999999995</v>
      </c>
      <c r="AG637">
        <v>0.75600000000000001</v>
      </c>
      <c r="AH637">
        <v>1</v>
      </c>
      <c r="AI637">
        <v>0.96399999999999997</v>
      </c>
      <c r="AJ637">
        <v>1</v>
      </c>
    </row>
    <row r="638" spans="1:36">
      <c r="A638">
        <v>1</v>
      </c>
      <c r="B638" t="s">
        <v>1256</v>
      </c>
      <c r="C638" t="s">
        <v>1257</v>
      </c>
      <c r="D638" t="s">
        <v>1258</v>
      </c>
      <c r="E638" t="s">
        <v>1259</v>
      </c>
      <c r="F638" t="s">
        <v>242</v>
      </c>
      <c r="G638" t="s">
        <v>923</v>
      </c>
      <c r="H638">
        <v>100016898</v>
      </c>
      <c r="I638" t="s">
        <v>1260</v>
      </c>
      <c r="J638" t="s">
        <v>245</v>
      </c>
      <c r="K638" t="s">
        <v>925</v>
      </c>
      <c r="L638">
        <v>700</v>
      </c>
      <c r="M638">
        <v>700</v>
      </c>
      <c r="N638">
        <v>21</v>
      </c>
      <c r="O638">
        <v>45</v>
      </c>
      <c r="P638">
        <v>1500</v>
      </c>
      <c r="Q638" t="s">
        <v>137</v>
      </c>
      <c r="R638" t="s">
        <v>137</v>
      </c>
      <c r="S638">
        <v>46.325000000000003</v>
      </c>
      <c r="T638">
        <v>12.75</v>
      </c>
      <c r="U638">
        <v>10</v>
      </c>
      <c r="V638">
        <v>2.948</v>
      </c>
      <c r="W638">
        <v>49.273000000000003</v>
      </c>
      <c r="X638">
        <v>1116</v>
      </c>
      <c r="Y638">
        <v>2183</v>
      </c>
      <c r="Z638">
        <v>2.0219999999999998</v>
      </c>
      <c r="AA638">
        <v>2.0219999999999998</v>
      </c>
      <c r="AB638">
        <v>1.5580000000000001</v>
      </c>
      <c r="AC638">
        <v>1</v>
      </c>
      <c r="AD638">
        <v>2.0609999999999999</v>
      </c>
      <c r="AE638">
        <v>0.94399999999999995</v>
      </c>
      <c r="AF638">
        <v>0.94399999999999995</v>
      </c>
      <c r="AG638">
        <v>0.72699999999999998</v>
      </c>
      <c r="AH638">
        <v>1</v>
      </c>
      <c r="AI638">
        <v>0.96199999999999997</v>
      </c>
      <c r="AJ638">
        <v>1</v>
      </c>
    </row>
    <row r="639" spans="1:36">
      <c r="A639">
        <v>1</v>
      </c>
      <c r="B639" t="s">
        <v>1261</v>
      </c>
      <c r="C639" t="s">
        <v>1262</v>
      </c>
      <c r="D639" t="s">
        <v>1263</v>
      </c>
      <c r="E639" t="s">
        <v>1264</v>
      </c>
      <c r="F639" t="s">
        <v>242</v>
      </c>
      <c r="G639" t="s">
        <v>923</v>
      </c>
      <c r="H639">
        <v>100016899</v>
      </c>
      <c r="I639" t="s">
        <v>1265</v>
      </c>
      <c r="J639" t="s">
        <v>245</v>
      </c>
      <c r="K639" t="s">
        <v>925</v>
      </c>
      <c r="L639">
        <v>700</v>
      </c>
      <c r="M639">
        <v>700</v>
      </c>
      <c r="N639">
        <v>21</v>
      </c>
      <c r="O639">
        <v>51</v>
      </c>
      <c r="P639">
        <v>1700</v>
      </c>
      <c r="Q639" t="s">
        <v>137</v>
      </c>
      <c r="R639" t="s">
        <v>137</v>
      </c>
      <c r="S639">
        <v>52.267000000000003</v>
      </c>
      <c r="T639">
        <v>14.25</v>
      </c>
      <c r="U639">
        <v>10</v>
      </c>
      <c r="V639">
        <v>3.2679999999999998</v>
      </c>
      <c r="W639">
        <v>55.536000000000001</v>
      </c>
      <c r="X639">
        <v>1265</v>
      </c>
      <c r="Y639">
        <v>2474</v>
      </c>
      <c r="Z639">
        <v>2.2789999999999999</v>
      </c>
      <c r="AA639">
        <v>2.2789999999999999</v>
      </c>
      <c r="AB639">
        <v>1.7270000000000001</v>
      </c>
      <c r="AC639">
        <v>1</v>
      </c>
      <c r="AD639">
        <v>2.3260000000000001</v>
      </c>
      <c r="AE639">
        <v>0.93899999999999995</v>
      </c>
      <c r="AF639">
        <v>0.93899999999999995</v>
      </c>
      <c r="AG639">
        <v>0.71099999999999997</v>
      </c>
      <c r="AH639">
        <v>1</v>
      </c>
      <c r="AI639">
        <v>0.95799999999999996</v>
      </c>
      <c r="AJ639">
        <v>1</v>
      </c>
    </row>
    <row r="640" spans="1:36">
      <c r="A640">
        <v>1</v>
      </c>
      <c r="B640" t="s">
        <v>1266</v>
      </c>
      <c r="C640" t="s">
        <v>1267</v>
      </c>
      <c r="D640" t="s">
        <v>1268</v>
      </c>
      <c r="E640" t="s">
        <v>1269</v>
      </c>
      <c r="F640" t="s">
        <v>242</v>
      </c>
      <c r="G640" t="s">
        <v>923</v>
      </c>
      <c r="H640">
        <v>100016900</v>
      </c>
      <c r="I640" t="s">
        <v>1270</v>
      </c>
      <c r="J640" t="s">
        <v>245</v>
      </c>
      <c r="K640" t="s">
        <v>925</v>
      </c>
      <c r="L640">
        <v>700</v>
      </c>
      <c r="M640">
        <v>700</v>
      </c>
      <c r="N640">
        <v>21</v>
      </c>
      <c r="O640">
        <v>57</v>
      </c>
      <c r="P640">
        <v>1900</v>
      </c>
      <c r="Q640" t="s">
        <v>137</v>
      </c>
      <c r="R640" t="s">
        <v>137</v>
      </c>
      <c r="S640">
        <v>58.21</v>
      </c>
      <c r="T640">
        <v>15</v>
      </c>
      <c r="U640">
        <v>10</v>
      </c>
      <c r="V640">
        <v>3.5139999999999998</v>
      </c>
      <c r="W640">
        <v>61.722999999999999</v>
      </c>
      <c r="X640">
        <v>1414</v>
      </c>
      <c r="Y640">
        <v>2765</v>
      </c>
      <c r="Z640">
        <v>2.5329999999999999</v>
      </c>
      <c r="AA640">
        <v>2.5329999999999999</v>
      </c>
      <c r="AB640">
        <v>1.857</v>
      </c>
      <c r="AC640">
        <v>1</v>
      </c>
      <c r="AD640">
        <v>2.59</v>
      </c>
      <c r="AE640">
        <v>0.93300000000000005</v>
      </c>
      <c r="AF640">
        <v>0.93300000000000005</v>
      </c>
      <c r="AG640">
        <v>0.68400000000000005</v>
      </c>
      <c r="AH640">
        <v>1</v>
      </c>
      <c r="AI640">
        <v>0.95399999999999996</v>
      </c>
      <c r="AJ640">
        <v>1</v>
      </c>
    </row>
    <row r="641" spans="1:36">
      <c r="A641">
        <v>1</v>
      </c>
      <c r="B641" t="s">
        <v>1271</v>
      </c>
      <c r="C641" t="s">
        <v>1272</v>
      </c>
      <c r="D641" t="s">
        <v>1273</v>
      </c>
      <c r="E641" t="s">
        <v>1274</v>
      </c>
      <c r="F641" t="s">
        <v>242</v>
      </c>
      <c r="G641" t="s">
        <v>923</v>
      </c>
      <c r="H641">
        <v>100016901</v>
      </c>
      <c r="I641" t="s">
        <v>1275</v>
      </c>
      <c r="J641" t="s">
        <v>245</v>
      </c>
      <c r="K641" t="s">
        <v>925</v>
      </c>
      <c r="L641">
        <v>900</v>
      </c>
      <c r="M641">
        <v>900</v>
      </c>
      <c r="N641">
        <v>21</v>
      </c>
      <c r="O641">
        <v>12</v>
      </c>
      <c r="P641">
        <v>400</v>
      </c>
      <c r="Q641" t="s">
        <v>137</v>
      </c>
      <c r="R641" t="s">
        <v>137</v>
      </c>
      <c r="S641">
        <v>17.199000000000002</v>
      </c>
      <c r="T641">
        <v>9.75</v>
      </c>
      <c r="U641">
        <v>10</v>
      </c>
      <c r="V641">
        <v>1.833</v>
      </c>
      <c r="W641">
        <v>19.032</v>
      </c>
      <c r="X641">
        <v>366</v>
      </c>
      <c r="Y641">
        <v>717</v>
      </c>
      <c r="Z641">
        <v>0.78100000000000003</v>
      </c>
      <c r="AA641">
        <v>0.78100000000000003</v>
      </c>
      <c r="AB641">
        <v>0.96899999999999997</v>
      </c>
      <c r="AC641">
        <v>1</v>
      </c>
      <c r="AD641">
        <v>0.76500000000000001</v>
      </c>
      <c r="AE641">
        <v>1.1100000000000001</v>
      </c>
      <c r="AF641">
        <v>1.1100000000000001</v>
      </c>
      <c r="AG641">
        <v>1.377</v>
      </c>
      <c r="AH641">
        <v>1</v>
      </c>
      <c r="AI641">
        <v>1.0880000000000001</v>
      </c>
      <c r="AJ641">
        <v>1</v>
      </c>
    </row>
    <row r="642" spans="1:36">
      <c r="A642">
        <v>1</v>
      </c>
      <c r="B642" t="s">
        <v>1276</v>
      </c>
      <c r="C642" t="s">
        <v>1277</v>
      </c>
      <c r="D642" t="s">
        <v>1278</v>
      </c>
      <c r="E642" t="s">
        <v>1279</v>
      </c>
      <c r="F642" t="s">
        <v>242</v>
      </c>
      <c r="G642" t="s">
        <v>923</v>
      </c>
      <c r="H642">
        <v>100016902</v>
      </c>
      <c r="I642" t="s">
        <v>1280</v>
      </c>
      <c r="J642" t="s">
        <v>245</v>
      </c>
      <c r="K642" t="s">
        <v>925</v>
      </c>
      <c r="L642">
        <v>900</v>
      </c>
      <c r="M642">
        <v>900</v>
      </c>
      <c r="N642">
        <v>21</v>
      </c>
      <c r="O642">
        <v>15</v>
      </c>
      <c r="P642">
        <v>500</v>
      </c>
      <c r="Q642" t="s">
        <v>137</v>
      </c>
      <c r="R642" t="s">
        <v>137</v>
      </c>
      <c r="S642">
        <v>21.015000000000001</v>
      </c>
      <c r="T642">
        <v>11.25</v>
      </c>
      <c r="U642">
        <v>10</v>
      </c>
      <c r="V642">
        <v>2.09</v>
      </c>
      <c r="W642">
        <v>23.105</v>
      </c>
      <c r="X642">
        <v>458</v>
      </c>
      <c r="Y642">
        <v>896</v>
      </c>
      <c r="Z642">
        <v>0.94799999999999995</v>
      </c>
      <c r="AA642">
        <v>0.94799999999999995</v>
      </c>
      <c r="AB642">
        <v>1.1040000000000001</v>
      </c>
      <c r="AC642">
        <v>1</v>
      </c>
      <c r="AD642">
        <v>0.93500000000000005</v>
      </c>
      <c r="AE642">
        <v>1.0780000000000001</v>
      </c>
      <c r="AF642">
        <v>1.0780000000000001</v>
      </c>
      <c r="AG642">
        <v>1.256</v>
      </c>
      <c r="AH642">
        <v>1</v>
      </c>
      <c r="AI642">
        <v>1.0629999999999999</v>
      </c>
      <c r="AJ642">
        <v>1</v>
      </c>
    </row>
    <row r="643" spans="1:36">
      <c r="A643">
        <v>1</v>
      </c>
      <c r="B643" t="s">
        <v>1281</v>
      </c>
      <c r="C643" t="s">
        <v>1282</v>
      </c>
      <c r="D643" t="s">
        <v>1283</v>
      </c>
      <c r="E643" t="s">
        <v>1284</v>
      </c>
      <c r="F643" t="s">
        <v>242</v>
      </c>
      <c r="G643" t="s">
        <v>923</v>
      </c>
      <c r="H643">
        <v>100016903</v>
      </c>
      <c r="I643" t="s">
        <v>1285</v>
      </c>
      <c r="J643" t="s">
        <v>245</v>
      </c>
      <c r="K643" t="s">
        <v>925</v>
      </c>
      <c r="L643">
        <v>900</v>
      </c>
      <c r="M643">
        <v>900</v>
      </c>
      <c r="N643">
        <v>21</v>
      </c>
      <c r="O643">
        <v>18</v>
      </c>
      <c r="P643">
        <v>600</v>
      </c>
      <c r="Q643" t="s">
        <v>137</v>
      </c>
      <c r="R643" t="s">
        <v>137</v>
      </c>
      <c r="S643">
        <v>24.831</v>
      </c>
      <c r="T643">
        <v>12.75</v>
      </c>
      <c r="U643">
        <v>10</v>
      </c>
      <c r="V643">
        <v>2.3460000000000001</v>
      </c>
      <c r="W643">
        <v>27.177</v>
      </c>
      <c r="X643">
        <v>549</v>
      </c>
      <c r="Y643">
        <v>1075</v>
      </c>
      <c r="Z643">
        <v>1.115</v>
      </c>
      <c r="AA643">
        <v>1.115</v>
      </c>
      <c r="AB643">
        <v>1.2390000000000001</v>
      </c>
      <c r="AC643">
        <v>1</v>
      </c>
      <c r="AD643">
        <v>1.105</v>
      </c>
      <c r="AE643">
        <v>1.0569999999999999</v>
      </c>
      <c r="AF643">
        <v>1.0569999999999999</v>
      </c>
      <c r="AG643">
        <v>1.175</v>
      </c>
      <c r="AH643">
        <v>1</v>
      </c>
      <c r="AI643">
        <v>1.0469999999999999</v>
      </c>
      <c r="AJ643">
        <v>1</v>
      </c>
    </row>
    <row r="644" spans="1:36">
      <c r="A644">
        <v>1</v>
      </c>
      <c r="B644" t="s">
        <v>1286</v>
      </c>
      <c r="C644" t="s">
        <v>1287</v>
      </c>
      <c r="D644" t="s">
        <v>1288</v>
      </c>
      <c r="E644" t="s">
        <v>1289</v>
      </c>
      <c r="F644" t="s">
        <v>242</v>
      </c>
      <c r="G644" t="s">
        <v>923</v>
      </c>
      <c r="H644">
        <v>100016904</v>
      </c>
      <c r="I644" t="s">
        <v>1290</v>
      </c>
      <c r="J644" t="s">
        <v>245</v>
      </c>
      <c r="K644" t="s">
        <v>925</v>
      </c>
      <c r="L644">
        <v>900</v>
      </c>
      <c r="M644">
        <v>900</v>
      </c>
      <c r="N644">
        <v>21</v>
      </c>
      <c r="O644">
        <v>21</v>
      </c>
      <c r="P644">
        <v>700</v>
      </c>
      <c r="Q644" t="s">
        <v>137</v>
      </c>
      <c r="R644" t="s">
        <v>137</v>
      </c>
      <c r="S644">
        <v>28.648</v>
      </c>
      <c r="T644">
        <v>9</v>
      </c>
      <c r="U644">
        <v>10</v>
      </c>
      <c r="V644">
        <v>2.077</v>
      </c>
      <c r="W644">
        <v>30.725000000000001</v>
      </c>
      <c r="X644">
        <v>641</v>
      </c>
      <c r="Y644">
        <v>1254</v>
      </c>
      <c r="Z644">
        <v>1.2609999999999999</v>
      </c>
      <c r="AA644">
        <v>1.2609999999999999</v>
      </c>
      <c r="AB644">
        <v>1.097</v>
      </c>
      <c r="AC644">
        <v>1</v>
      </c>
      <c r="AD644">
        <v>1.2749999999999999</v>
      </c>
      <c r="AE644">
        <v>1.0249999999999999</v>
      </c>
      <c r="AF644">
        <v>1.0249999999999999</v>
      </c>
      <c r="AG644">
        <v>0.89200000000000002</v>
      </c>
      <c r="AH644">
        <v>1</v>
      </c>
      <c r="AI644">
        <v>1.036</v>
      </c>
      <c r="AJ644">
        <v>1</v>
      </c>
    </row>
    <row r="645" spans="1:36">
      <c r="A645">
        <v>1</v>
      </c>
      <c r="B645" t="s">
        <v>1291</v>
      </c>
      <c r="C645" t="s">
        <v>1292</v>
      </c>
      <c r="D645" t="s">
        <v>1293</v>
      </c>
      <c r="E645" t="s">
        <v>1294</v>
      </c>
      <c r="F645" t="s">
        <v>242</v>
      </c>
      <c r="G645" t="s">
        <v>923</v>
      </c>
      <c r="H645">
        <v>100016905</v>
      </c>
      <c r="I645" t="s">
        <v>1295</v>
      </c>
      <c r="J645" t="s">
        <v>245</v>
      </c>
      <c r="K645" t="s">
        <v>925</v>
      </c>
      <c r="L645">
        <v>900</v>
      </c>
      <c r="M645">
        <v>900</v>
      </c>
      <c r="N645">
        <v>21</v>
      </c>
      <c r="O645">
        <v>24</v>
      </c>
      <c r="P645">
        <v>800</v>
      </c>
      <c r="Q645" t="s">
        <v>137</v>
      </c>
      <c r="R645" t="s">
        <v>137</v>
      </c>
      <c r="S645">
        <v>32.543999999999997</v>
      </c>
      <c r="T645">
        <v>9.75</v>
      </c>
      <c r="U645">
        <v>10</v>
      </c>
      <c r="V645">
        <v>2.258</v>
      </c>
      <c r="W645">
        <v>34.802</v>
      </c>
      <c r="X645">
        <v>732</v>
      </c>
      <c r="Y645">
        <v>1433</v>
      </c>
      <c r="Z645">
        <v>1.4279999999999999</v>
      </c>
      <c r="AA645">
        <v>1.4279999999999999</v>
      </c>
      <c r="AB645">
        <v>1.1930000000000001</v>
      </c>
      <c r="AC645">
        <v>1</v>
      </c>
      <c r="AD645">
        <v>1.448</v>
      </c>
      <c r="AE645">
        <v>1.016</v>
      </c>
      <c r="AF645">
        <v>1.016</v>
      </c>
      <c r="AG645">
        <v>0.84799999999999998</v>
      </c>
      <c r="AH645">
        <v>1</v>
      </c>
      <c r="AI645">
        <v>1.03</v>
      </c>
      <c r="AJ645">
        <v>1</v>
      </c>
    </row>
    <row r="646" spans="1:36">
      <c r="A646">
        <v>1</v>
      </c>
      <c r="B646" t="s">
        <v>1296</v>
      </c>
      <c r="C646" t="s">
        <v>1297</v>
      </c>
      <c r="D646" t="s">
        <v>1298</v>
      </c>
      <c r="E646" t="s">
        <v>1299</v>
      </c>
      <c r="F646" t="s">
        <v>242</v>
      </c>
      <c r="G646" t="s">
        <v>923</v>
      </c>
      <c r="H646">
        <v>100016906</v>
      </c>
      <c r="I646" t="s">
        <v>1300</v>
      </c>
      <c r="J646" t="s">
        <v>245</v>
      </c>
      <c r="K646" t="s">
        <v>925</v>
      </c>
      <c r="L646">
        <v>900</v>
      </c>
      <c r="M646">
        <v>900</v>
      </c>
      <c r="N646">
        <v>21</v>
      </c>
      <c r="O646">
        <v>27</v>
      </c>
      <c r="P646">
        <v>900</v>
      </c>
      <c r="Q646" t="s">
        <v>137</v>
      </c>
      <c r="R646" t="s">
        <v>137</v>
      </c>
      <c r="S646">
        <v>36.36</v>
      </c>
      <c r="T646">
        <v>11.25</v>
      </c>
      <c r="U646">
        <v>10</v>
      </c>
      <c r="V646">
        <v>2.5139999999999998</v>
      </c>
      <c r="W646">
        <v>38.875</v>
      </c>
      <c r="X646">
        <v>824</v>
      </c>
      <c r="Y646">
        <v>1612</v>
      </c>
      <c r="Z646">
        <v>1.595</v>
      </c>
      <c r="AA646">
        <v>1.595</v>
      </c>
      <c r="AB646">
        <v>1.3280000000000001</v>
      </c>
      <c r="AC646">
        <v>1</v>
      </c>
      <c r="AD646">
        <v>1.6180000000000001</v>
      </c>
      <c r="AE646">
        <v>1.008</v>
      </c>
      <c r="AF646">
        <v>1.008</v>
      </c>
      <c r="AG646">
        <v>0.84</v>
      </c>
      <c r="AH646">
        <v>1</v>
      </c>
      <c r="AI646">
        <v>1.0229999999999999</v>
      </c>
      <c r="AJ646">
        <v>1</v>
      </c>
    </row>
    <row r="647" spans="1:36">
      <c r="A647">
        <v>1</v>
      </c>
      <c r="B647" t="s">
        <v>1301</v>
      </c>
      <c r="C647" t="s">
        <v>1302</v>
      </c>
      <c r="D647" t="s">
        <v>1303</v>
      </c>
      <c r="E647" t="s">
        <v>1304</v>
      </c>
      <c r="F647" t="s">
        <v>242</v>
      </c>
      <c r="G647" t="s">
        <v>923</v>
      </c>
      <c r="H647">
        <v>100016907</v>
      </c>
      <c r="I647" t="s">
        <v>1305</v>
      </c>
      <c r="J647" t="s">
        <v>245</v>
      </c>
      <c r="K647" t="s">
        <v>925</v>
      </c>
      <c r="L647">
        <v>900</v>
      </c>
      <c r="M647">
        <v>900</v>
      </c>
      <c r="N647">
        <v>21</v>
      </c>
      <c r="O647">
        <v>30</v>
      </c>
      <c r="P647">
        <v>1000</v>
      </c>
      <c r="Q647" t="s">
        <v>137</v>
      </c>
      <c r="R647" t="s">
        <v>137</v>
      </c>
      <c r="S647">
        <v>40.177</v>
      </c>
      <c r="T647">
        <v>11.25</v>
      </c>
      <c r="U647">
        <v>10</v>
      </c>
      <c r="V647">
        <v>2.62</v>
      </c>
      <c r="W647">
        <v>42.796999999999997</v>
      </c>
      <c r="X647">
        <v>915</v>
      </c>
      <c r="Y647">
        <v>1792</v>
      </c>
      <c r="Z647">
        <v>1.756</v>
      </c>
      <c r="AA647">
        <v>1.756</v>
      </c>
      <c r="AB647">
        <v>1.385</v>
      </c>
      <c r="AC647">
        <v>1</v>
      </c>
      <c r="AD647">
        <v>1.788</v>
      </c>
      <c r="AE647">
        <v>0.999</v>
      </c>
      <c r="AF647">
        <v>0.999</v>
      </c>
      <c r="AG647">
        <v>0.78700000000000003</v>
      </c>
      <c r="AH647">
        <v>1</v>
      </c>
      <c r="AI647">
        <v>1.016</v>
      </c>
      <c r="AJ647">
        <v>1</v>
      </c>
    </row>
    <row r="648" spans="1:36">
      <c r="A648">
        <v>1</v>
      </c>
      <c r="B648" t="s">
        <v>1306</v>
      </c>
      <c r="C648" t="s">
        <v>1307</v>
      </c>
      <c r="D648" t="s">
        <v>1308</v>
      </c>
      <c r="E648" t="s">
        <v>1309</v>
      </c>
      <c r="F648" t="s">
        <v>242</v>
      </c>
      <c r="G648" t="s">
        <v>923</v>
      </c>
      <c r="H648">
        <v>100016908</v>
      </c>
      <c r="I648" t="s">
        <v>1310</v>
      </c>
      <c r="J648" t="s">
        <v>245</v>
      </c>
      <c r="K648" t="s">
        <v>925</v>
      </c>
      <c r="L648">
        <v>900</v>
      </c>
      <c r="M648">
        <v>900</v>
      </c>
      <c r="N648">
        <v>21</v>
      </c>
      <c r="O648">
        <v>33</v>
      </c>
      <c r="P648">
        <v>1100</v>
      </c>
      <c r="Q648" t="s">
        <v>137</v>
      </c>
      <c r="R648" t="s">
        <v>137</v>
      </c>
      <c r="S648">
        <v>43.993000000000002</v>
      </c>
      <c r="T648">
        <v>12.75</v>
      </c>
      <c r="U648">
        <v>10</v>
      </c>
      <c r="V648">
        <v>2.8759999999999999</v>
      </c>
      <c r="W648">
        <v>46.869</v>
      </c>
      <c r="X648">
        <v>1007</v>
      </c>
      <c r="Y648">
        <v>1971</v>
      </c>
      <c r="Z648">
        <v>1.923</v>
      </c>
      <c r="AA648">
        <v>1.923</v>
      </c>
      <c r="AB648">
        <v>1.52</v>
      </c>
      <c r="AC648">
        <v>1</v>
      </c>
      <c r="AD648">
        <v>1.9570000000000001</v>
      </c>
      <c r="AE648">
        <v>0.99399999999999999</v>
      </c>
      <c r="AF648">
        <v>0.99399999999999999</v>
      </c>
      <c r="AG648">
        <v>0.78600000000000003</v>
      </c>
      <c r="AH648">
        <v>1</v>
      </c>
      <c r="AI648">
        <v>1.012</v>
      </c>
      <c r="AJ648">
        <v>1</v>
      </c>
    </row>
    <row r="649" spans="1:36">
      <c r="A649">
        <v>1</v>
      </c>
      <c r="B649" t="s">
        <v>1311</v>
      </c>
      <c r="C649" t="s">
        <v>1312</v>
      </c>
      <c r="D649" t="s">
        <v>1313</v>
      </c>
      <c r="E649" t="s">
        <v>1314</v>
      </c>
      <c r="F649" t="s">
        <v>242</v>
      </c>
      <c r="G649" t="s">
        <v>923</v>
      </c>
      <c r="H649">
        <v>100016909</v>
      </c>
      <c r="I649" t="s">
        <v>1315</v>
      </c>
      <c r="J649" t="s">
        <v>245</v>
      </c>
      <c r="K649" t="s">
        <v>925</v>
      </c>
      <c r="L649">
        <v>900</v>
      </c>
      <c r="M649">
        <v>900</v>
      </c>
      <c r="N649">
        <v>21</v>
      </c>
      <c r="O649">
        <v>36</v>
      </c>
      <c r="P649">
        <v>1200</v>
      </c>
      <c r="Q649" t="s">
        <v>137</v>
      </c>
      <c r="R649" t="s">
        <v>137</v>
      </c>
      <c r="S649">
        <v>47.808999999999997</v>
      </c>
      <c r="T649">
        <v>12.75</v>
      </c>
      <c r="U649">
        <v>10</v>
      </c>
      <c r="V649">
        <v>2.9830000000000001</v>
      </c>
      <c r="W649">
        <v>50.792000000000002</v>
      </c>
      <c r="X649">
        <v>1098</v>
      </c>
      <c r="Y649">
        <v>2150</v>
      </c>
      <c r="Z649">
        <v>2.0840000000000001</v>
      </c>
      <c r="AA649">
        <v>2.0840000000000001</v>
      </c>
      <c r="AB649">
        <v>1.5760000000000001</v>
      </c>
      <c r="AC649">
        <v>1</v>
      </c>
      <c r="AD649">
        <v>2.1269999999999998</v>
      </c>
      <c r="AE649">
        <v>0.98799999999999999</v>
      </c>
      <c r="AF649">
        <v>0.98799999999999999</v>
      </c>
      <c r="AG649">
        <v>0.747</v>
      </c>
      <c r="AH649">
        <v>1</v>
      </c>
      <c r="AI649">
        <v>1.008</v>
      </c>
      <c r="AJ649">
        <v>1</v>
      </c>
    </row>
    <row r="650" spans="1:36">
      <c r="A650">
        <v>1</v>
      </c>
      <c r="B650" t="s">
        <v>1316</v>
      </c>
      <c r="C650" t="s">
        <v>1317</v>
      </c>
      <c r="D650" t="s">
        <v>1318</v>
      </c>
      <c r="E650" t="s">
        <v>1319</v>
      </c>
      <c r="F650" t="s">
        <v>242</v>
      </c>
      <c r="G650" t="s">
        <v>923</v>
      </c>
      <c r="H650">
        <v>100016910</v>
      </c>
      <c r="I650" t="s">
        <v>1320</v>
      </c>
      <c r="J650" t="s">
        <v>245</v>
      </c>
      <c r="K650" t="s">
        <v>925</v>
      </c>
      <c r="L650">
        <v>900</v>
      </c>
      <c r="M650">
        <v>900</v>
      </c>
      <c r="N650">
        <v>21</v>
      </c>
      <c r="O650">
        <v>39</v>
      </c>
      <c r="P650">
        <v>1300</v>
      </c>
      <c r="Q650" t="s">
        <v>137</v>
      </c>
      <c r="R650" t="s">
        <v>137</v>
      </c>
      <c r="S650">
        <v>51.625999999999998</v>
      </c>
      <c r="T650">
        <v>14.25</v>
      </c>
      <c r="U650">
        <v>10</v>
      </c>
      <c r="V650">
        <v>3.2389999999999999</v>
      </c>
      <c r="W650">
        <v>54.863999999999997</v>
      </c>
      <c r="X650">
        <v>1190</v>
      </c>
      <c r="Y650">
        <v>2329</v>
      </c>
      <c r="Z650">
        <v>2.2509999999999999</v>
      </c>
      <c r="AA650">
        <v>2.2509999999999999</v>
      </c>
      <c r="AB650">
        <v>1.7110000000000001</v>
      </c>
      <c r="AC650">
        <v>1</v>
      </c>
      <c r="AD650">
        <v>2.2970000000000002</v>
      </c>
      <c r="AE650">
        <v>0.98499999999999999</v>
      </c>
      <c r="AF650">
        <v>0.98499999999999999</v>
      </c>
      <c r="AG650">
        <v>0.749</v>
      </c>
      <c r="AH650">
        <v>1</v>
      </c>
      <c r="AI650">
        <v>1.0049999999999999</v>
      </c>
      <c r="AJ650">
        <v>1</v>
      </c>
    </row>
    <row r="651" spans="1:36">
      <c r="A651">
        <v>1</v>
      </c>
      <c r="B651" t="s">
        <v>1321</v>
      </c>
      <c r="C651" t="s">
        <v>1322</v>
      </c>
      <c r="D651" t="s">
        <v>1323</v>
      </c>
      <c r="E651" t="s">
        <v>1324</v>
      </c>
      <c r="F651" t="s">
        <v>242</v>
      </c>
      <c r="G651" t="s">
        <v>923</v>
      </c>
      <c r="H651">
        <v>100016911</v>
      </c>
      <c r="I651" t="s">
        <v>1325</v>
      </c>
      <c r="J651" t="s">
        <v>245</v>
      </c>
      <c r="K651" t="s">
        <v>925</v>
      </c>
      <c r="L651">
        <v>900</v>
      </c>
      <c r="M651">
        <v>900</v>
      </c>
      <c r="N651">
        <v>21</v>
      </c>
      <c r="O651">
        <v>42</v>
      </c>
      <c r="P651">
        <v>1400</v>
      </c>
      <c r="Q651" t="s">
        <v>137</v>
      </c>
      <c r="R651" t="s">
        <v>137</v>
      </c>
      <c r="S651">
        <v>55.442</v>
      </c>
      <c r="T651">
        <v>14.25</v>
      </c>
      <c r="U651">
        <v>10</v>
      </c>
      <c r="V651">
        <v>3.3450000000000002</v>
      </c>
      <c r="W651">
        <v>58.786999999999999</v>
      </c>
      <c r="X651">
        <v>1281</v>
      </c>
      <c r="Y651">
        <v>2508</v>
      </c>
      <c r="Z651">
        <v>2.4119999999999999</v>
      </c>
      <c r="AA651">
        <v>2.4119999999999999</v>
      </c>
      <c r="AB651">
        <v>1.7669999999999999</v>
      </c>
      <c r="AC651">
        <v>1</v>
      </c>
      <c r="AD651">
        <v>2.4670000000000001</v>
      </c>
      <c r="AE651">
        <v>0.98</v>
      </c>
      <c r="AF651">
        <v>0.98</v>
      </c>
      <c r="AG651">
        <v>0.71799999999999997</v>
      </c>
      <c r="AH651">
        <v>1</v>
      </c>
      <c r="AI651">
        <v>1.002</v>
      </c>
      <c r="AJ651">
        <v>1</v>
      </c>
    </row>
    <row r="652" spans="1:36">
      <c r="A652">
        <v>1</v>
      </c>
      <c r="B652" t="s">
        <v>1326</v>
      </c>
      <c r="C652" t="s">
        <v>1327</v>
      </c>
      <c r="D652" t="s">
        <v>1328</v>
      </c>
      <c r="E652" t="s">
        <v>1329</v>
      </c>
      <c r="F652" t="s">
        <v>242</v>
      </c>
      <c r="G652" t="s">
        <v>923</v>
      </c>
      <c r="H652">
        <v>100016912</v>
      </c>
      <c r="I652" t="s">
        <v>1330</v>
      </c>
      <c r="J652" t="s">
        <v>245</v>
      </c>
      <c r="K652" t="s">
        <v>925</v>
      </c>
      <c r="L652">
        <v>900</v>
      </c>
      <c r="M652">
        <v>900</v>
      </c>
      <c r="N652">
        <v>21</v>
      </c>
      <c r="O652">
        <v>45</v>
      </c>
      <c r="P652">
        <v>1500</v>
      </c>
      <c r="Q652" t="s">
        <v>137</v>
      </c>
      <c r="R652" t="s">
        <v>137</v>
      </c>
      <c r="S652">
        <v>59.258000000000003</v>
      </c>
      <c r="T652">
        <v>14.25</v>
      </c>
      <c r="U652">
        <v>10</v>
      </c>
      <c r="V652">
        <v>3.4510000000000001</v>
      </c>
      <c r="W652">
        <v>62.709000000000003</v>
      </c>
      <c r="X652">
        <v>1373</v>
      </c>
      <c r="Y652">
        <v>2687</v>
      </c>
      <c r="Z652">
        <v>2.573</v>
      </c>
      <c r="AA652">
        <v>2.573</v>
      </c>
      <c r="AB652">
        <v>1.823</v>
      </c>
      <c r="AC652">
        <v>1</v>
      </c>
      <c r="AD652">
        <v>2.637</v>
      </c>
      <c r="AE652">
        <v>0.97599999999999998</v>
      </c>
      <c r="AF652">
        <v>0.97599999999999998</v>
      </c>
      <c r="AG652">
        <v>0.69199999999999995</v>
      </c>
      <c r="AH652">
        <v>1</v>
      </c>
      <c r="AI652">
        <v>1</v>
      </c>
      <c r="AJ652">
        <v>1</v>
      </c>
    </row>
    <row r="653" spans="1:36">
      <c r="A653">
        <v>1</v>
      </c>
      <c r="B653" t="s">
        <v>1331</v>
      </c>
      <c r="C653" t="s">
        <v>1332</v>
      </c>
      <c r="D653" t="s">
        <v>1333</v>
      </c>
      <c r="E653" t="s">
        <v>1334</v>
      </c>
      <c r="F653" t="s">
        <v>242</v>
      </c>
      <c r="G653" t="s">
        <v>923</v>
      </c>
      <c r="H653">
        <v>100016913</v>
      </c>
      <c r="I653" t="s">
        <v>1335</v>
      </c>
      <c r="J653" t="s">
        <v>245</v>
      </c>
      <c r="K653" t="s">
        <v>925</v>
      </c>
      <c r="L653">
        <v>900</v>
      </c>
      <c r="M653">
        <v>900</v>
      </c>
      <c r="N653">
        <v>21</v>
      </c>
      <c r="O653">
        <v>51</v>
      </c>
      <c r="P653">
        <v>1700</v>
      </c>
      <c r="Q653" t="s">
        <v>137</v>
      </c>
      <c r="R653" t="s">
        <v>137</v>
      </c>
      <c r="S653">
        <v>66.891000000000005</v>
      </c>
      <c r="T653">
        <v>15</v>
      </c>
      <c r="U653">
        <v>10</v>
      </c>
      <c r="V653">
        <v>3.738</v>
      </c>
      <c r="W653">
        <v>70.629000000000005</v>
      </c>
      <c r="X653">
        <v>1556</v>
      </c>
      <c r="Y653">
        <v>3045</v>
      </c>
      <c r="Z653">
        <v>2.8980000000000001</v>
      </c>
      <c r="AA653">
        <v>2.8980000000000001</v>
      </c>
      <c r="AB653">
        <v>1.9750000000000001</v>
      </c>
      <c r="AC653">
        <v>1</v>
      </c>
      <c r="AD653">
        <v>2.976</v>
      </c>
      <c r="AE653">
        <v>0.97</v>
      </c>
      <c r="AF653">
        <v>0.97</v>
      </c>
      <c r="AG653">
        <v>0.66100000000000003</v>
      </c>
      <c r="AH653">
        <v>1</v>
      </c>
      <c r="AI653">
        <v>0.996</v>
      </c>
      <c r="AJ653">
        <v>1</v>
      </c>
    </row>
    <row r="654" spans="1:36">
      <c r="A654">
        <v>1</v>
      </c>
      <c r="B654" t="s">
        <v>1336</v>
      </c>
      <c r="C654" t="s">
        <v>1337</v>
      </c>
      <c r="D654" t="s">
        <v>1338</v>
      </c>
      <c r="E654" t="s">
        <v>1339</v>
      </c>
      <c r="F654" t="s">
        <v>242</v>
      </c>
      <c r="G654" t="s">
        <v>923</v>
      </c>
      <c r="H654">
        <v>100016914</v>
      </c>
      <c r="I654" t="s">
        <v>1340</v>
      </c>
      <c r="J654" t="s">
        <v>245</v>
      </c>
      <c r="K654" t="s">
        <v>925</v>
      </c>
      <c r="L654">
        <v>900</v>
      </c>
      <c r="M654">
        <v>900</v>
      </c>
      <c r="N654">
        <v>21</v>
      </c>
      <c r="O654">
        <v>57</v>
      </c>
      <c r="P654">
        <v>1900</v>
      </c>
      <c r="Q654" t="s">
        <v>137</v>
      </c>
      <c r="R654" t="s">
        <v>137</v>
      </c>
      <c r="S654">
        <v>74.522999999999996</v>
      </c>
      <c r="T654">
        <v>15.75</v>
      </c>
      <c r="U654">
        <v>10</v>
      </c>
      <c r="V654">
        <v>4.0259999999999998</v>
      </c>
      <c r="W654">
        <v>78.549000000000007</v>
      </c>
      <c r="X654">
        <v>1739</v>
      </c>
      <c r="Y654">
        <v>3403</v>
      </c>
      <c r="Z654">
        <v>3.2229999999999999</v>
      </c>
      <c r="AA654">
        <v>3.2229999999999999</v>
      </c>
      <c r="AB654">
        <v>2.1269999999999998</v>
      </c>
      <c r="AC654">
        <v>1</v>
      </c>
      <c r="AD654">
        <v>3.3159999999999998</v>
      </c>
      <c r="AE654">
        <v>0.96499999999999997</v>
      </c>
      <c r="AF654">
        <v>0.96499999999999997</v>
      </c>
      <c r="AG654">
        <v>0.63700000000000001</v>
      </c>
      <c r="AH654">
        <v>1</v>
      </c>
      <c r="AI654">
        <v>0.99299999999999999</v>
      </c>
      <c r="AJ654">
        <v>1</v>
      </c>
    </row>
    <row r="655" spans="1:36">
      <c r="A655">
        <v>1</v>
      </c>
      <c r="B655" t="s">
        <v>3942</v>
      </c>
      <c r="C655" t="s">
        <v>3943</v>
      </c>
      <c r="D655" t="s">
        <v>3944</v>
      </c>
      <c r="E655" t="s">
        <v>3945</v>
      </c>
      <c r="F655" t="s">
        <v>2813</v>
      </c>
      <c r="G655" t="s">
        <v>3946</v>
      </c>
      <c r="H655">
        <v>100016915</v>
      </c>
      <c r="I655" t="s">
        <v>3947</v>
      </c>
      <c r="J655" t="s">
        <v>245</v>
      </c>
      <c r="K655" t="s">
        <v>3948</v>
      </c>
      <c r="L655">
        <v>300</v>
      </c>
      <c r="M655">
        <v>300</v>
      </c>
      <c r="N655">
        <v>21</v>
      </c>
      <c r="O655">
        <v>12</v>
      </c>
      <c r="P655">
        <v>400</v>
      </c>
      <c r="Q655" t="s">
        <v>137</v>
      </c>
      <c r="R655" t="s">
        <v>137</v>
      </c>
      <c r="S655">
        <v>6.7030000000000003</v>
      </c>
      <c r="T655">
        <v>6.75</v>
      </c>
      <c r="U655">
        <v>10</v>
      </c>
      <c r="V655">
        <v>1.202</v>
      </c>
      <c r="W655">
        <v>7.9050000000000002</v>
      </c>
      <c r="X655">
        <v>150</v>
      </c>
      <c r="Y655">
        <v>293</v>
      </c>
      <c r="Z655">
        <v>0.32400000000000001</v>
      </c>
      <c r="AA655">
        <v>0.32400000000000001</v>
      </c>
      <c r="AB655">
        <v>0.63500000000000001</v>
      </c>
      <c r="AC655">
        <v>1</v>
      </c>
      <c r="AD655">
        <v>0.29799999999999999</v>
      </c>
      <c r="AE655">
        <v>1.1279999999999999</v>
      </c>
      <c r="AF655">
        <v>1.1279999999999999</v>
      </c>
      <c r="AG655">
        <v>2.2090000000000001</v>
      </c>
      <c r="AH655">
        <v>1</v>
      </c>
      <c r="AI655">
        <v>1.0369999999999999</v>
      </c>
      <c r="AJ655">
        <v>1</v>
      </c>
    </row>
    <row r="656" spans="1:36">
      <c r="A656">
        <v>1</v>
      </c>
      <c r="B656" t="s">
        <v>3949</v>
      </c>
      <c r="C656" t="s">
        <v>3950</v>
      </c>
      <c r="D656" t="s">
        <v>3951</v>
      </c>
      <c r="E656" t="s">
        <v>3952</v>
      </c>
      <c r="F656" t="s">
        <v>2813</v>
      </c>
      <c r="G656" t="s">
        <v>3946</v>
      </c>
      <c r="H656">
        <v>100016916</v>
      </c>
      <c r="I656" t="s">
        <v>3953</v>
      </c>
      <c r="J656" t="s">
        <v>245</v>
      </c>
      <c r="K656" t="s">
        <v>3948</v>
      </c>
      <c r="L656">
        <v>300</v>
      </c>
      <c r="M656">
        <v>300</v>
      </c>
      <c r="N656">
        <v>21</v>
      </c>
      <c r="O656">
        <v>15</v>
      </c>
      <c r="P656">
        <v>500</v>
      </c>
      <c r="Q656" t="s">
        <v>137</v>
      </c>
      <c r="R656" t="s">
        <v>137</v>
      </c>
      <c r="S656">
        <v>7.98</v>
      </c>
      <c r="T656">
        <v>7.5</v>
      </c>
      <c r="U656">
        <v>10</v>
      </c>
      <c r="V656">
        <v>1.32</v>
      </c>
      <c r="W656">
        <v>9.2989999999999995</v>
      </c>
      <c r="X656">
        <v>188</v>
      </c>
      <c r="Y656">
        <v>366</v>
      </c>
      <c r="Z656">
        <v>0.38200000000000001</v>
      </c>
      <c r="AA656">
        <v>0.38200000000000001</v>
      </c>
      <c r="AB656">
        <v>0.69699999999999995</v>
      </c>
      <c r="AC656">
        <v>1</v>
      </c>
      <c r="AD656">
        <v>0.35499999999999998</v>
      </c>
      <c r="AE656">
        <v>1.0620000000000001</v>
      </c>
      <c r="AF656">
        <v>1.0620000000000001</v>
      </c>
      <c r="AG656">
        <v>1.9419999999999999</v>
      </c>
      <c r="AH656">
        <v>1</v>
      </c>
      <c r="AI656">
        <v>0.98799999999999999</v>
      </c>
      <c r="AJ656">
        <v>1</v>
      </c>
    </row>
    <row r="657" spans="1:36">
      <c r="A657">
        <v>1</v>
      </c>
      <c r="B657" t="s">
        <v>3954</v>
      </c>
      <c r="C657" t="s">
        <v>3955</v>
      </c>
      <c r="D657" t="s">
        <v>3956</v>
      </c>
      <c r="E657" t="s">
        <v>3957</v>
      </c>
      <c r="F657" t="s">
        <v>2813</v>
      </c>
      <c r="G657" t="s">
        <v>3946</v>
      </c>
      <c r="H657">
        <v>100016917</v>
      </c>
      <c r="I657" t="s">
        <v>3958</v>
      </c>
      <c r="J657" t="s">
        <v>245</v>
      </c>
      <c r="K657" t="s">
        <v>3948</v>
      </c>
      <c r="L657">
        <v>300</v>
      </c>
      <c r="M657">
        <v>300</v>
      </c>
      <c r="N657">
        <v>21</v>
      </c>
      <c r="O657">
        <v>18</v>
      </c>
      <c r="P657">
        <v>600</v>
      </c>
      <c r="Q657" t="s">
        <v>137</v>
      </c>
      <c r="R657" t="s">
        <v>137</v>
      </c>
      <c r="S657">
        <v>9.2560000000000002</v>
      </c>
      <c r="T657">
        <v>8.25</v>
      </c>
      <c r="U657">
        <v>10</v>
      </c>
      <c r="V657">
        <v>1.4379999999999999</v>
      </c>
      <c r="W657">
        <v>10.694000000000001</v>
      </c>
      <c r="X657">
        <v>225</v>
      </c>
      <c r="Y657">
        <v>440</v>
      </c>
      <c r="Z657">
        <v>0.439</v>
      </c>
      <c r="AA657">
        <v>0.439</v>
      </c>
      <c r="AB657">
        <v>0.76</v>
      </c>
      <c r="AC657">
        <v>1</v>
      </c>
      <c r="AD657">
        <v>0.41199999999999998</v>
      </c>
      <c r="AE657">
        <v>1.016</v>
      </c>
      <c r="AF657">
        <v>1.016</v>
      </c>
      <c r="AG657">
        <v>1.7589999999999999</v>
      </c>
      <c r="AH657">
        <v>1</v>
      </c>
      <c r="AI657">
        <v>0.95399999999999996</v>
      </c>
      <c r="AJ657">
        <v>1</v>
      </c>
    </row>
    <row r="658" spans="1:36">
      <c r="A658">
        <v>1</v>
      </c>
      <c r="B658" t="s">
        <v>3959</v>
      </c>
      <c r="C658" t="s">
        <v>3960</v>
      </c>
      <c r="D658" t="s">
        <v>3961</v>
      </c>
      <c r="E658" t="s">
        <v>3962</v>
      </c>
      <c r="F658" t="s">
        <v>2813</v>
      </c>
      <c r="G658" t="s">
        <v>3946</v>
      </c>
      <c r="H658">
        <v>100016918</v>
      </c>
      <c r="I658" t="s">
        <v>3963</v>
      </c>
      <c r="J658" t="s">
        <v>245</v>
      </c>
      <c r="K658" t="s">
        <v>3948</v>
      </c>
      <c r="L658">
        <v>300</v>
      </c>
      <c r="M658">
        <v>300</v>
      </c>
      <c r="N658">
        <v>21</v>
      </c>
      <c r="O658">
        <v>21</v>
      </c>
      <c r="P658">
        <v>700</v>
      </c>
      <c r="Q658" t="s">
        <v>137</v>
      </c>
      <c r="R658" t="s">
        <v>137</v>
      </c>
      <c r="S658">
        <v>10.532999999999999</v>
      </c>
      <c r="T658">
        <v>6.75</v>
      </c>
      <c r="U658">
        <v>10</v>
      </c>
      <c r="V658">
        <v>1.331</v>
      </c>
      <c r="W658">
        <v>11.863</v>
      </c>
      <c r="X658">
        <v>263</v>
      </c>
      <c r="Y658">
        <v>513</v>
      </c>
      <c r="Z658">
        <v>0.48699999999999999</v>
      </c>
      <c r="AA658">
        <v>0.48699999999999999</v>
      </c>
      <c r="AB658">
        <v>0.70299999999999996</v>
      </c>
      <c r="AC658">
        <v>1</v>
      </c>
      <c r="AD658">
        <v>0.46899999999999997</v>
      </c>
      <c r="AE658">
        <v>0.96699999999999997</v>
      </c>
      <c r="AF658">
        <v>0.96699999999999997</v>
      </c>
      <c r="AG658">
        <v>1.397</v>
      </c>
      <c r="AH658">
        <v>1</v>
      </c>
      <c r="AI658">
        <v>0.93100000000000005</v>
      </c>
      <c r="AJ658">
        <v>1</v>
      </c>
    </row>
    <row r="659" spans="1:36">
      <c r="A659">
        <v>1</v>
      </c>
      <c r="B659" t="s">
        <v>3964</v>
      </c>
      <c r="C659" t="s">
        <v>3965</v>
      </c>
      <c r="D659" t="s">
        <v>3966</v>
      </c>
      <c r="E659" t="s">
        <v>3967</v>
      </c>
      <c r="F659" t="s">
        <v>2813</v>
      </c>
      <c r="G659" t="s">
        <v>3946</v>
      </c>
      <c r="H659">
        <v>100016919</v>
      </c>
      <c r="I659" t="s">
        <v>3968</v>
      </c>
      <c r="J659" t="s">
        <v>245</v>
      </c>
      <c r="K659" t="s">
        <v>3948</v>
      </c>
      <c r="L659">
        <v>300</v>
      </c>
      <c r="M659">
        <v>300</v>
      </c>
      <c r="N659">
        <v>21</v>
      </c>
      <c r="O659">
        <v>24</v>
      </c>
      <c r="P659">
        <v>800</v>
      </c>
      <c r="Q659" t="s">
        <v>137</v>
      </c>
      <c r="R659" t="s">
        <v>137</v>
      </c>
      <c r="S659">
        <v>11.888999999999999</v>
      </c>
      <c r="T659">
        <v>6.75</v>
      </c>
      <c r="U659">
        <v>10</v>
      </c>
      <c r="V659">
        <v>1.3740000000000001</v>
      </c>
      <c r="W659">
        <v>13.263</v>
      </c>
      <c r="X659">
        <v>300</v>
      </c>
      <c r="Y659">
        <v>586</v>
      </c>
      <c r="Z659">
        <v>0.54400000000000004</v>
      </c>
      <c r="AA659">
        <v>0.54400000000000004</v>
      </c>
      <c r="AB659">
        <v>0.72599999999999998</v>
      </c>
      <c r="AC659">
        <v>1</v>
      </c>
      <c r="AD659">
        <v>0.52900000000000003</v>
      </c>
      <c r="AE659">
        <v>0.94599999999999995</v>
      </c>
      <c r="AF659">
        <v>0.94599999999999995</v>
      </c>
      <c r="AG659">
        <v>1.262</v>
      </c>
      <c r="AH659">
        <v>1</v>
      </c>
      <c r="AI659">
        <v>0.92</v>
      </c>
      <c r="AJ659">
        <v>1</v>
      </c>
    </row>
    <row r="660" spans="1:36">
      <c r="A660">
        <v>1</v>
      </c>
      <c r="B660" t="s">
        <v>3969</v>
      </c>
      <c r="C660" t="s">
        <v>3970</v>
      </c>
      <c r="D660" t="s">
        <v>3971</v>
      </c>
      <c r="E660" t="s">
        <v>3972</v>
      </c>
      <c r="F660" t="s">
        <v>2813</v>
      </c>
      <c r="G660" t="s">
        <v>3946</v>
      </c>
      <c r="H660">
        <v>100016920</v>
      </c>
      <c r="I660" t="s">
        <v>3973</v>
      </c>
      <c r="J660" t="s">
        <v>245</v>
      </c>
      <c r="K660" t="s">
        <v>3948</v>
      </c>
      <c r="L660">
        <v>300</v>
      </c>
      <c r="M660">
        <v>300</v>
      </c>
      <c r="N660">
        <v>21</v>
      </c>
      <c r="O660">
        <v>27</v>
      </c>
      <c r="P660">
        <v>900</v>
      </c>
      <c r="Q660" t="s">
        <v>137</v>
      </c>
      <c r="R660" t="s">
        <v>137</v>
      </c>
      <c r="S660">
        <v>13.164999999999999</v>
      </c>
      <c r="T660">
        <v>7.5</v>
      </c>
      <c r="U660">
        <v>10</v>
      </c>
      <c r="V660">
        <v>1.492</v>
      </c>
      <c r="W660">
        <v>14.657</v>
      </c>
      <c r="X660">
        <v>338</v>
      </c>
      <c r="Y660">
        <v>659</v>
      </c>
      <c r="Z660">
        <v>0.60099999999999998</v>
      </c>
      <c r="AA660">
        <v>0.60099999999999998</v>
      </c>
      <c r="AB660">
        <v>0.78800000000000003</v>
      </c>
      <c r="AC660">
        <v>1</v>
      </c>
      <c r="AD660">
        <v>0.58599999999999997</v>
      </c>
      <c r="AE660">
        <v>0.93</v>
      </c>
      <c r="AF660">
        <v>0.93</v>
      </c>
      <c r="AG660">
        <v>1.2190000000000001</v>
      </c>
      <c r="AH660">
        <v>1</v>
      </c>
      <c r="AI660">
        <v>0.90600000000000003</v>
      </c>
      <c r="AJ660">
        <v>1</v>
      </c>
    </row>
    <row r="661" spans="1:36">
      <c r="A661">
        <v>1</v>
      </c>
      <c r="B661" t="s">
        <v>3974</v>
      </c>
      <c r="C661" t="s">
        <v>3975</v>
      </c>
      <c r="D661" t="s">
        <v>3976</v>
      </c>
      <c r="E661" t="s">
        <v>3977</v>
      </c>
      <c r="F661" t="s">
        <v>2813</v>
      </c>
      <c r="G661" t="s">
        <v>3946</v>
      </c>
      <c r="H661">
        <v>100016921</v>
      </c>
      <c r="I661" t="s">
        <v>3978</v>
      </c>
      <c r="J661" t="s">
        <v>245</v>
      </c>
      <c r="K661" t="s">
        <v>3948</v>
      </c>
      <c r="L661">
        <v>300</v>
      </c>
      <c r="M661">
        <v>300</v>
      </c>
      <c r="N661">
        <v>21</v>
      </c>
      <c r="O661">
        <v>30</v>
      </c>
      <c r="P661">
        <v>1000</v>
      </c>
      <c r="Q661" t="s">
        <v>137</v>
      </c>
      <c r="R661" t="s">
        <v>137</v>
      </c>
      <c r="S661">
        <v>14.442</v>
      </c>
      <c r="T661">
        <v>7.5</v>
      </c>
      <c r="U661">
        <v>10</v>
      </c>
      <c r="V661">
        <v>1.5349999999999999</v>
      </c>
      <c r="W661">
        <v>15.977</v>
      </c>
      <c r="X661">
        <v>375</v>
      </c>
      <c r="Y661">
        <v>732</v>
      </c>
      <c r="Z661">
        <v>0.65600000000000003</v>
      </c>
      <c r="AA661">
        <v>0.65600000000000003</v>
      </c>
      <c r="AB661">
        <v>0.81100000000000005</v>
      </c>
      <c r="AC661">
        <v>1</v>
      </c>
      <c r="AD661">
        <v>0.64300000000000002</v>
      </c>
      <c r="AE661">
        <v>0.91300000000000003</v>
      </c>
      <c r="AF661">
        <v>0.91300000000000003</v>
      </c>
      <c r="AG661">
        <v>1.129</v>
      </c>
      <c r="AH661">
        <v>1</v>
      </c>
      <c r="AI661">
        <v>0.89400000000000002</v>
      </c>
      <c r="AJ661">
        <v>1</v>
      </c>
    </row>
    <row r="662" spans="1:36">
      <c r="A662">
        <v>1</v>
      </c>
      <c r="B662" t="s">
        <v>3979</v>
      </c>
      <c r="C662" t="s">
        <v>3980</v>
      </c>
      <c r="D662" t="s">
        <v>3981</v>
      </c>
      <c r="E662" t="s">
        <v>3982</v>
      </c>
      <c r="F662" t="s">
        <v>2813</v>
      </c>
      <c r="G662" t="s">
        <v>3946</v>
      </c>
      <c r="H662">
        <v>100016922</v>
      </c>
      <c r="I662" t="s">
        <v>3983</v>
      </c>
      <c r="J662" t="s">
        <v>245</v>
      </c>
      <c r="K662" t="s">
        <v>3948</v>
      </c>
      <c r="L662">
        <v>300</v>
      </c>
      <c r="M662">
        <v>300</v>
      </c>
      <c r="N662">
        <v>21</v>
      </c>
      <c r="O662">
        <v>33</v>
      </c>
      <c r="P662">
        <v>1100</v>
      </c>
      <c r="Q662" t="s">
        <v>137</v>
      </c>
      <c r="R662" t="s">
        <v>137</v>
      </c>
      <c r="S662">
        <v>15.718</v>
      </c>
      <c r="T662">
        <v>8.25</v>
      </c>
      <c r="U662">
        <v>10</v>
      </c>
      <c r="V662">
        <v>1.653</v>
      </c>
      <c r="W662">
        <v>17.370999999999999</v>
      </c>
      <c r="X662">
        <v>413</v>
      </c>
      <c r="Y662">
        <v>806</v>
      </c>
      <c r="Z662">
        <v>0.71299999999999997</v>
      </c>
      <c r="AA662">
        <v>0.71299999999999997</v>
      </c>
      <c r="AB662">
        <v>0.873</v>
      </c>
      <c r="AC662">
        <v>1</v>
      </c>
      <c r="AD662">
        <v>0.69899999999999995</v>
      </c>
      <c r="AE662">
        <v>0.90100000000000002</v>
      </c>
      <c r="AF662">
        <v>0.90100000000000002</v>
      </c>
      <c r="AG662">
        <v>1.1040000000000001</v>
      </c>
      <c r="AH662">
        <v>1</v>
      </c>
      <c r="AI662">
        <v>0.88400000000000001</v>
      </c>
      <c r="AJ662">
        <v>1</v>
      </c>
    </row>
    <row r="663" spans="1:36">
      <c r="A663">
        <v>1</v>
      </c>
      <c r="B663" t="s">
        <v>3984</v>
      </c>
      <c r="C663" t="s">
        <v>3985</v>
      </c>
      <c r="D663" t="s">
        <v>3986</v>
      </c>
      <c r="E663" t="s">
        <v>3987</v>
      </c>
      <c r="F663" t="s">
        <v>2813</v>
      </c>
      <c r="G663" t="s">
        <v>3946</v>
      </c>
      <c r="H663">
        <v>100016923</v>
      </c>
      <c r="I663" t="s">
        <v>3988</v>
      </c>
      <c r="J663" t="s">
        <v>245</v>
      </c>
      <c r="K663" t="s">
        <v>3948</v>
      </c>
      <c r="L663">
        <v>300</v>
      </c>
      <c r="M663">
        <v>300</v>
      </c>
      <c r="N663">
        <v>21</v>
      </c>
      <c r="O663">
        <v>36</v>
      </c>
      <c r="P663">
        <v>1200</v>
      </c>
      <c r="Q663" t="s">
        <v>137</v>
      </c>
      <c r="R663" t="s">
        <v>137</v>
      </c>
      <c r="S663">
        <v>16.995000000000001</v>
      </c>
      <c r="T663">
        <v>8.25</v>
      </c>
      <c r="U663">
        <v>10</v>
      </c>
      <c r="V663">
        <v>1.696</v>
      </c>
      <c r="W663">
        <v>18.690000000000001</v>
      </c>
      <c r="X663">
        <v>450</v>
      </c>
      <c r="Y663">
        <v>879</v>
      </c>
      <c r="Z663">
        <v>0.76700000000000002</v>
      </c>
      <c r="AA663">
        <v>0.76700000000000002</v>
      </c>
      <c r="AB663">
        <v>0.89600000000000002</v>
      </c>
      <c r="AC663">
        <v>1</v>
      </c>
      <c r="AD663">
        <v>0.75600000000000001</v>
      </c>
      <c r="AE663">
        <v>0.88900000000000001</v>
      </c>
      <c r="AF663">
        <v>0.88900000000000001</v>
      </c>
      <c r="AG663">
        <v>1.0389999999999999</v>
      </c>
      <c r="AH663">
        <v>1</v>
      </c>
      <c r="AI663">
        <v>0.877</v>
      </c>
      <c r="AJ663">
        <v>1</v>
      </c>
    </row>
    <row r="664" spans="1:36">
      <c r="A664">
        <v>1</v>
      </c>
      <c r="B664" t="s">
        <v>3989</v>
      </c>
      <c r="C664" t="s">
        <v>3990</v>
      </c>
      <c r="D664" t="s">
        <v>3991</v>
      </c>
      <c r="E664" t="s">
        <v>3992</v>
      </c>
      <c r="F664" t="s">
        <v>2813</v>
      </c>
      <c r="G664" t="s">
        <v>3946</v>
      </c>
      <c r="H664">
        <v>100016924</v>
      </c>
      <c r="I664" t="s">
        <v>3993</v>
      </c>
      <c r="J664" t="s">
        <v>245</v>
      </c>
      <c r="K664" t="s">
        <v>3948</v>
      </c>
      <c r="L664">
        <v>300</v>
      </c>
      <c r="M664">
        <v>300</v>
      </c>
      <c r="N664">
        <v>21</v>
      </c>
      <c r="O664">
        <v>39</v>
      </c>
      <c r="P664">
        <v>1300</v>
      </c>
      <c r="Q664" t="s">
        <v>137</v>
      </c>
      <c r="R664" t="s">
        <v>137</v>
      </c>
      <c r="S664">
        <v>18.271000000000001</v>
      </c>
      <c r="T664">
        <v>9.75</v>
      </c>
      <c r="U664">
        <v>10</v>
      </c>
      <c r="V664">
        <v>1.889</v>
      </c>
      <c r="W664">
        <v>20.16</v>
      </c>
      <c r="X664">
        <v>488</v>
      </c>
      <c r="Y664">
        <v>952</v>
      </c>
      <c r="Z664">
        <v>0.82699999999999996</v>
      </c>
      <c r="AA664">
        <v>0.82699999999999996</v>
      </c>
      <c r="AB664">
        <v>0.998</v>
      </c>
      <c r="AC664">
        <v>1</v>
      </c>
      <c r="AD664">
        <v>0.81299999999999994</v>
      </c>
      <c r="AE664">
        <v>0.88600000000000001</v>
      </c>
      <c r="AF664">
        <v>0.88600000000000001</v>
      </c>
      <c r="AG664">
        <v>1.0680000000000001</v>
      </c>
      <c r="AH664">
        <v>1</v>
      </c>
      <c r="AI664">
        <v>0.87</v>
      </c>
      <c r="AJ664">
        <v>1</v>
      </c>
    </row>
    <row r="665" spans="1:36">
      <c r="A665">
        <v>1</v>
      </c>
      <c r="B665" t="s">
        <v>3994</v>
      </c>
      <c r="C665" t="s">
        <v>3995</v>
      </c>
      <c r="D665" t="s">
        <v>3996</v>
      </c>
      <c r="E665" t="s">
        <v>3997</v>
      </c>
      <c r="F665" t="s">
        <v>2813</v>
      </c>
      <c r="G665" t="s">
        <v>3946</v>
      </c>
      <c r="H665">
        <v>100016925</v>
      </c>
      <c r="I665" t="s">
        <v>3998</v>
      </c>
      <c r="J665" t="s">
        <v>245</v>
      </c>
      <c r="K665" t="s">
        <v>3948</v>
      </c>
      <c r="L665">
        <v>300</v>
      </c>
      <c r="M665">
        <v>300</v>
      </c>
      <c r="N665">
        <v>21</v>
      </c>
      <c r="O665">
        <v>42</v>
      </c>
      <c r="P665">
        <v>1400</v>
      </c>
      <c r="Q665" t="s">
        <v>137</v>
      </c>
      <c r="R665" t="s">
        <v>137</v>
      </c>
      <c r="S665">
        <v>19.547999999999998</v>
      </c>
      <c r="T665">
        <v>9.75</v>
      </c>
      <c r="U665">
        <v>10</v>
      </c>
      <c r="V665">
        <v>1.9319999999999999</v>
      </c>
      <c r="W665">
        <v>21.478999999999999</v>
      </c>
      <c r="X665">
        <v>525</v>
      </c>
      <c r="Y665">
        <v>1025</v>
      </c>
      <c r="Z665">
        <v>0.88100000000000001</v>
      </c>
      <c r="AA665">
        <v>0.88100000000000001</v>
      </c>
      <c r="AB665">
        <v>1.0209999999999999</v>
      </c>
      <c r="AC665">
        <v>1</v>
      </c>
      <c r="AD665">
        <v>0.87</v>
      </c>
      <c r="AE665">
        <v>0.876</v>
      </c>
      <c r="AF665">
        <v>0.876</v>
      </c>
      <c r="AG665">
        <v>1.0149999999999999</v>
      </c>
      <c r="AH665">
        <v>1</v>
      </c>
      <c r="AI665">
        <v>0.86499999999999999</v>
      </c>
      <c r="AJ665">
        <v>1</v>
      </c>
    </row>
    <row r="666" spans="1:36">
      <c r="A666">
        <v>1</v>
      </c>
      <c r="B666" t="s">
        <v>3999</v>
      </c>
      <c r="C666" t="s">
        <v>4000</v>
      </c>
      <c r="D666" t="s">
        <v>4001</v>
      </c>
      <c r="E666" t="s">
        <v>4002</v>
      </c>
      <c r="F666" t="s">
        <v>2813</v>
      </c>
      <c r="G666" t="s">
        <v>3946</v>
      </c>
      <c r="H666">
        <v>100016926</v>
      </c>
      <c r="I666" t="s">
        <v>4003</v>
      </c>
      <c r="J666" t="s">
        <v>245</v>
      </c>
      <c r="K666" t="s">
        <v>3948</v>
      </c>
      <c r="L666">
        <v>300</v>
      </c>
      <c r="M666">
        <v>300</v>
      </c>
      <c r="N666">
        <v>21</v>
      </c>
      <c r="O666">
        <v>45</v>
      </c>
      <c r="P666">
        <v>1500</v>
      </c>
      <c r="Q666" t="s">
        <v>137</v>
      </c>
      <c r="R666" t="s">
        <v>137</v>
      </c>
      <c r="S666">
        <v>20.824000000000002</v>
      </c>
      <c r="T666">
        <v>9.75</v>
      </c>
      <c r="U666">
        <v>10</v>
      </c>
      <c r="V666">
        <v>1.9750000000000001</v>
      </c>
      <c r="W666">
        <v>22.798999999999999</v>
      </c>
      <c r="X666">
        <v>563</v>
      </c>
      <c r="Y666">
        <v>1098</v>
      </c>
      <c r="Z666">
        <v>0.93600000000000005</v>
      </c>
      <c r="AA666">
        <v>0.93600000000000005</v>
      </c>
      <c r="AB666">
        <v>1.0429999999999999</v>
      </c>
      <c r="AC666">
        <v>1</v>
      </c>
      <c r="AD666">
        <v>0.92700000000000005</v>
      </c>
      <c r="AE666">
        <v>0.86799999999999999</v>
      </c>
      <c r="AF666">
        <v>0.86799999999999999</v>
      </c>
      <c r="AG666">
        <v>0.96799999999999997</v>
      </c>
      <c r="AH666">
        <v>1</v>
      </c>
      <c r="AI666">
        <v>0.86</v>
      </c>
      <c r="AJ666">
        <v>1</v>
      </c>
    </row>
    <row r="667" spans="1:36">
      <c r="A667">
        <v>1</v>
      </c>
      <c r="B667" t="s">
        <v>4004</v>
      </c>
      <c r="C667" t="s">
        <v>4005</v>
      </c>
      <c r="D667" t="s">
        <v>4006</v>
      </c>
      <c r="E667" t="s">
        <v>4007</v>
      </c>
      <c r="F667" t="s">
        <v>2813</v>
      </c>
      <c r="G667" t="s">
        <v>3946</v>
      </c>
      <c r="H667">
        <v>100016927</v>
      </c>
      <c r="I667" t="s">
        <v>4008</v>
      </c>
      <c r="J667" t="s">
        <v>245</v>
      </c>
      <c r="K667" t="s">
        <v>3948</v>
      </c>
      <c r="L667">
        <v>300</v>
      </c>
      <c r="M667">
        <v>300</v>
      </c>
      <c r="N667">
        <v>21</v>
      </c>
      <c r="O667">
        <v>51</v>
      </c>
      <c r="P667">
        <v>1700</v>
      </c>
      <c r="Q667" t="s">
        <v>137</v>
      </c>
      <c r="R667" t="s">
        <v>137</v>
      </c>
      <c r="S667">
        <v>23.376999999999999</v>
      </c>
      <c r="T667">
        <v>11.25</v>
      </c>
      <c r="U667">
        <v>10</v>
      </c>
      <c r="V667">
        <v>2.21</v>
      </c>
      <c r="W667">
        <v>25.588000000000001</v>
      </c>
      <c r="X667">
        <v>637</v>
      </c>
      <c r="Y667">
        <v>1245</v>
      </c>
      <c r="Z667">
        <v>1.05</v>
      </c>
      <c r="AA667">
        <v>1.05</v>
      </c>
      <c r="AB667">
        <v>1.1679999999999999</v>
      </c>
      <c r="AC667">
        <v>1</v>
      </c>
      <c r="AD667">
        <v>1.04</v>
      </c>
      <c r="AE667">
        <v>0.85899999999999999</v>
      </c>
      <c r="AF667">
        <v>0.85899999999999999</v>
      </c>
      <c r="AG667">
        <v>0.95599999999999996</v>
      </c>
      <c r="AH667">
        <v>1</v>
      </c>
      <c r="AI667">
        <v>0.85099999999999998</v>
      </c>
      <c r="AJ667">
        <v>1</v>
      </c>
    </row>
    <row r="668" spans="1:36">
      <c r="A668">
        <v>1</v>
      </c>
      <c r="B668" t="s">
        <v>4013</v>
      </c>
      <c r="C668" t="s">
        <v>4014</v>
      </c>
      <c r="D668" t="s">
        <v>4015</v>
      </c>
      <c r="E668" t="s">
        <v>4016</v>
      </c>
      <c r="F668" t="s">
        <v>2813</v>
      </c>
      <c r="G668" t="s">
        <v>3946</v>
      </c>
      <c r="H668">
        <v>100016928</v>
      </c>
      <c r="I668" t="s">
        <v>4017</v>
      </c>
      <c r="J668" t="s">
        <v>245</v>
      </c>
      <c r="K668" t="s">
        <v>3948</v>
      </c>
      <c r="L668">
        <v>400</v>
      </c>
      <c r="M668">
        <v>400</v>
      </c>
      <c r="N668">
        <v>21</v>
      </c>
      <c r="O668">
        <v>12</v>
      </c>
      <c r="P668">
        <v>400</v>
      </c>
      <c r="Q668" t="s">
        <v>137</v>
      </c>
      <c r="R668" t="s">
        <v>137</v>
      </c>
      <c r="S668">
        <v>8.5429999999999993</v>
      </c>
      <c r="T668">
        <v>9.75</v>
      </c>
      <c r="U668">
        <v>40</v>
      </c>
      <c r="V668">
        <v>0.82</v>
      </c>
      <c r="W668">
        <v>9.3629999999999995</v>
      </c>
      <c r="X668">
        <v>190</v>
      </c>
      <c r="Y668">
        <v>370</v>
      </c>
      <c r="Z668">
        <v>0.38400000000000001</v>
      </c>
      <c r="AA668">
        <v>0.38400000000000001</v>
      </c>
      <c r="AB668">
        <v>0.434</v>
      </c>
      <c r="AC668">
        <v>1</v>
      </c>
      <c r="AD668">
        <v>0.38</v>
      </c>
      <c r="AE668">
        <v>1.0580000000000001</v>
      </c>
      <c r="AF668">
        <v>1.0580000000000001</v>
      </c>
      <c r="AG668">
        <v>1.194</v>
      </c>
      <c r="AH668">
        <v>1</v>
      </c>
      <c r="AI668">
        <v>1.0469999999999999</v>
      </c>
      <c r="AJ668">
        <v>1</v>
      </c>
    </row>
    <row r="669" spans="1:36">
      <c r="A669">
        <v>1</v>
      </c>
      <c r="B669" t="s">
        <v>4018</v>
      </c>
      <c r="C669" t="s">
        <v>4019</v>
      </c>
      <c r="D669" t="s">
        <v>4020</v>
      </c>
      <c r="E669" t="s">
        <v>4021</v>
      </c>
      <c r="F669" t="s">
        <v>2813</v>
      </c>
      <c r="G669" t="s">
        <v>3946</v>
      </c>
      <c r="H669">
        <v>100016929</v>
      </c>
      <c r="I669" t="s">
        <v>4022</v>
      </c>
      <c r="J669" t="s">
        <v>245</v>
      </c>
      <c r="K669" t="s">
        <v>3948</v>
      </c>
      <c r="L669">
        <v>400</v>
      </c>
      <c r="M669">
        <v>400</v>
      </c>
      <c r="N669">
        <v>21</v>
      </c>
      <c r="O669">
        <v>15</v>
      </c>
      <c r="P669">
        <v>500</v>
      </c>
      <c r="Q669" t="s">
        <v>137</v>
      </c>
      <c r="R669" t="s">
        <v>137</v>
      </c>
      <c r="S669">
        <v>10.24</v>
      </c>
      <c r="T669">
        <v>11.25</v>
      </c>
      <c r="U669">
        <v>40</v>
      </c>
      <c r="V669">
        <v>0.91100000000000003</v>
      </c>
      <c r="W669">
        <v>11.151</v>
      </c>
      <c r="X669">
        <v>237</v>
      </c>
      <c r="Y669">
        <v>463</v>
      </c>
      <c r="Z669">
        <v>0.45800000000000002</v>
      </c>
      <c r="AA669">
        <v>0.45800000000000002</v>
      </c>
      <c r="AB669">
        <v>0.48199999999999998</v>
      </c>
      <c r="AC669">
        <v>1</v>
      </c>
      <c r="AD669">
        <v>0.45600000000000002</v>
      </c>
      <c r="AE669">
        <v>1.0069999999999999</v>
      </c>
      <c r="AF669">
        <v>1.0069999999999999</v>
      </c>
      <c r="AG669">
        <v>1.06</v>
      </c>
      <c r="AH669">
        <v>1</v>
      </c>
      <c r="AI669">
        <v>1.0029999999999999</v>
      </c>
      <c r="AJ669">
        <v>1</v>
      </c>
    </row>
    <row r="670" spans="1:36">
      <c r="A670">
        <v>1</v>
      </c>
      <c r="B670" t="s">
        <v>4023</v>
      </c>
      <c r="C670" t="s">
        <v>4024</v>
      </c>
      <c r="D670" t="s">
        <v>4025</v>
      </c>
      <c r="E670" t="s">
        <v>4026</v>
      </c>
      <c r="F670" t="s">
        <v>2813</v>
      </c>
      <c r="G670" t="s">
        <v>3946</v>
      </c>
      <c r="H670">
        <v>100016930</v>
      </c>
      <c r="I670" t="s">
        <v>4027</v>
      </c>
      <c r="J670" t="s">
        <v>245</v>
      </c>
      <c r="K670" t="s">
        <v>3948</v>
      </c>
      <c r="L670">
        <v>400</v>
      </c>
      <c r="M670">
        <v>400</v>
      </c>
      <c r="N670">
        <v>21</v>
      </c>
      <c r="O670">
        <v>18</v>
      </c>
      <c r="P670">
        <v>600</v>
      </c>
      <c r="Q670" t="s">
        <v>137</v>
      </c>
      <c r="R670" t="s">
        <v>137</v>
      </c>
      <c r="S670">
        <v>11.936999999999999</v>
      </c>
      <c r="T670">
        <v>12.75</v>
      </c>
      <c r="U670">
        <v>20</v>
      </c>
      <c r="V670">
        <v>1.321</v>
      </c>
      <c r="W670">
        <v>13.257999999999999</v>
      </c>
      <c r="X670">
        <v>284</v>
      </c>
      <c r="Y670">
        <v>555</v>
      </c>
      <c r="Z670">
        <v>0.54400000000000004</v>
      </c>
      <c r="AA670">
        <v>0.54400000000000004</v>
      </c>
      <c r="AB670">
        <v>0.69799999999999995</v>
      </c>
      <c r="AC670">
        <v>1</v>
      </c>
      <c r="AD670">
        <v>0.53100000000000003</v>
      </c>
      <c r="AE670">
        <v>0.999</v>
      </c>
      <c r="AF670">
        <v>0.999</v>
      </c>
      <c r="AG670">
        <v>1.282</v>
      </c>
      <c r="AH670">
        <v>1</v>
      </c>
      <c r="AI670">
        <v>0.97499999999999998</v>
      </c>
      <c r="AJ670">
        <v>1</v>
      </c>
    </row>
    <row r="671" spans="1:36">
      <c r="A671">
        <v>1</v>
      </c>
      <c r="B671" t="s">
        <v>4028</v>
      </c>
      <c r="C671" t="s">
        <v>4029</v>
      </c>
      <c r="D671" t="s">
        <v>4030</v>
      </c>
      <c r="E671" t="s">
        <v>4031</v>
      </c>
      <c r="F671" t="s">
        <v>2813</v>
      </c>
      <c r="G671" t="s">
        <v>3946</v>
      </c>
      <c r="H671">
        <v>100016931</v>
      </c>
      <c r="I671" t="s">
        <v>4032</v>
      </c>
      <c r="J671" t="s">
        <v>245</v>
      </c>
      <c r="K671" t="s">
        <v>3948</v>
      </c>
      <c r="L671">
        <v>400</v>
      </c>
      <c r="M671">
        <v>400</v>
      </c>
      <c r="N671">
        <v>21</v>
      </c>
      <c r="O671">
        <v>21</v>
      </c>
      <c r="P671">
        <v>700</v>
      </c>
      <c r="Q671" t="s">
        <v>137</v>
      </c>
      <c r="R671" t="s">
        <v>137</v>
      </c>
      <c r="S671">
        <v>13.634</v>
      </c>
      <c r="T671">
        <v>9.75</v>
      </c>
      <c r="U671">
        <v>20</v>
      </c>
      <c r="V671">
        <v>1.2250000000000001</v>
      </c>
      <c r="W671">
        <v>14.858000000000001</v>
      </c>
      <c r="X671">
        <v>331</v>
      </c>
      <c r="Y671">
        <v>647</v>
      </c>
      <c r="Z671">
        <v>0.61</v>
      </c>
      <c r="AA671">
        <v>0.61</v>
      </c>
      <c r="AB671">
        <v>0.64700000000000002</v>
      </c>
      <c r="AC671">
        <v>1</v>
      </c>
      <c r="AD671">
        <v>0.60699999999999998</v>
      </c>
      <c r="AE671">
        <v>0.96</v>
      </c>
      <c r="AF671">
        <v>0.96</v>
      </c>
      <c r="AG671">
        <v>1.0189999999999999</v>
      </c>
      <c r="AH671">
        <v>1</v>
      </c>
      <c r="AI671">
        <v>0.95499999999999996</v>
      </c>
      <c r="AJ671">
        <v>1</v>
      </c>
    </row>
    <row r="672" spans="1:36">
      <c r="A672">
        <v>1</v>
      </c>
      <c r="B672" t="s">
        <v>4033</v>
      </c>
      <c r="C672" t="s">
        <v>4034</v>
      </c>
      <c r="D672" t="s">
        <v>4035</v>
      </c>
      <c r="E672" t="s">
        <v>4036</v>
      </c>
      <c r="F672" t="s">
        <v>2813</v>
      </c>
      <c r="G672" t="s">
        <v>3946</v>
      </c>
      <c r="H672">
        <v>100016932</v>
      </c>
      <c r="I672" t="s">
        <v>4037</v>
      </c>
      <c r="J672" t="s">
        <v>245</v>
      </c>
      <c r="K672" t="s">
        <v>3948</v>
      </c>
      <c r="L672">
        <v>400</v>
      </c>
      <c r="M672">
        <v>400</v>
      </c>
      <c r="N672">
        <v>21</v>
      </c>
      <c r="O672">
        <v>24</v>
      </c>
      <c r="P672">
        <v>800</v>
      </c>
      <c r="Q672" t="s">
        <v>137</v>
      </c>
      <c r="R672" t="s">
        <v>137</v>
      </c>
      <c r="S672">
        <v>15.411</v>
      </c>
      <c r="T672">
        <v>9.75</v>
      </c>
      <c r="U672">
        <v>10</v>
      </c>
      <c r="V672">
        <v>1.766</v>
      </c>
      <c r="W672">
        <v>17.175999999999998</v>
      </c>
      <c r="X672">
        <v>379</v>
      </c>
      <c r="Y672">
        <v>740</v>
      </c>
      <c r="Z672">
        <v>0.70499999999999996</v>
      </c>
      <c r="AA672">
        <v>0.70499999999999996</v>
      </c>
      <c r="AB672">
        <v>0.93300000000000005</v>
      </c>
      <c r="AC672">
        <v>1</v>
      </c>
      <c r="AD672">
        <v>0.68600000000000005</v>
      </c>
      <c r="AE672">
        <v>0.97099999999999997</v>
      </c>
      <c r="AF672">
        <v>0.97099999999999997</v>
      </c>
      <c r="AG672">
        <v>1.2849999999999999</v>
      </c>
      <c r="AH672">
        <v>1</v>
      </c>
      <c r="AI672">
        <v>0.94399999999999995</v>
      </c>
      <c r="AJ672">
        <v>1</v>
      </c>
    </row>
    <row r="673" spans="1:36">
      <c r="A673">
        <v>1</v>
      </c>
      <c r="B673" t="s">
        <v>4038</v>
      </c>
      <c r="C673" t="s">
        <v>4039</v>
      </c>
      <c r="D673" t="s">
        <v>4040</v>
      </c>
      <c r="E673" t="s">
        <v>4041</v>
      </c>
      <c r="F673" t="s">
        <v>2813</v>
      </c>
      <c r="G673" t="s">
        <v>3946</v>
      </c>
      <c r="H673">
        <v>100016933</v>
      </c>
      <c r="I673" t="s">
        <v>4042</v>
      </c>
      <c r="J673" t="s">
        <v>245</v>
      </c>
      <c r="K673" t="s">
        <v>3948</v>
      </c>
      <c r="L673">
        <v>400</v>
      </c>
      <c r="M673">
        <v>400</v>
      </c>
      <c r="N673">
        <v>21</v>
      </c>
      <c r="O673">
        <v>27</v>
      </c>
      <c r="P673">
        <v>900</v>
      </c>
      <c r="Q673" t="s">
        <v>137</v>
      </c>
      <c r="R673" t="s">
        <v>137</v>
      </c>
      <c r="S673">
        <v>17.106999999999999</v>
      </c>
      <c r="T673">
        <v>11.25</v>
      </c>
      <c r="U673">
        <v>10</v>
      </c>
      <c r="V673">
        <v>1.9690000000000001</v>
      </c>
      <c r="W673">
        <v>19.077000000000002</v>
      </c>
      <c r="X673">
        <v>426</v>
      </c>
      <c r="Y673">
        <v>832</v>
      </c>
      <c r="Z673">
        <v>0.78300000000000003</v>
      </c>
      <c r="AA673">
        <v>0.78300000000000003</v>
      </c>
      <c r="AB673">
        <v>1.04</v>
      </c>
      <c r="AC673">
        <v>1</v>
      </c>
      <c r="AD673">
        <v>0.76100000000000001</v>
      </c>
      <c r="AE673">
        <v>0.95899999999999996</v>
      </c>
      <c r="AF673">
        <v>0.95899999999999996</v>
      </c>
      <c r="AG673">
        <v>1.274</v>
      </c>
      <c r="AH673">
        <v>1</v>
      </c>
      <c r="AI673">
        <v>0.93200000000000005</v>
      </c>
      <c r="AJ673">
        <v>1</v>
      </c>
    </row>
    <row r="674" spans="1:36">
      <c r="A674">
        <v>1</v>
      </c>
      <c r="B674" t="s">
        <v>4043</v>
      </c>
      <c r="C674" t="s">
        <v>4044</v>
      </c>
      <c r="D674" t="s">
        <v>4045</v>
      </c>
      <c r="E674" t="s">
        <v>4046</v>
      </c>
      <c r="F674" t="s">
        <v>2813</v>
      </c>
      <c r="G674" t="s">
        <v>3946</v>
      </c>
      <c r="H674">
        <v>100016934</v>
      </c>
      <c r="I674" t="s">
        <v>4047</v>
      </c>
      <c r="J674" t="s">
        <v>245</v>
      </c>
      <c r="K674" t="s">
        <v>3948</v>
      </c>
      <c r="L674">
        <v>400</v>
      </c>
      <c r="M674">
        <v>400</v>
      </c>
      <c r="N674">
        <v>21</v>
      </c>
      <c r="O674">
        <v>30</v>
      </c>
      <c r="P674">
        <v>1000</v>
      </c>
      <c r="Q674" t="s">
        <v>137</v>
      </c>
      <c r="R674" t="s">
        <v>137</v>
      </c>
      <c r="S674">
        <v>18.803999999999998</v>
      </c>
      <c r="T674">
        <v>11.25</v>
      </c>
      <c r="U674">
        <v>10</v>
      </c>
      <c r="V674">
        <v>2.0230000000000001</v>
      </c>
      <c r="W674">
        <v>20.827000000000002</v>
      </c>
      <c r="X674">
        <v>473</v>
      </c>
      <c r="Y674">
        <v>925</v>
      </c>
      <c r="Z674">
        <v>0.85499999999999998</v>
      </c>
      <c r="AA674">
        <v>0.85499999999999998</v>
      </c>
      <c r="AB674">
        <v>1.069</v>
      </c>
      <c r="AC674">
        <v>1</v>
      </c>
      <c r="AD674">
        <v>0.83699999999999997</v>
      </c>
      <c r="AE674">
        <v>0.94199999999999995</v>
      </c>
      <c r="AF674">
        <v>0.94199999999999995</v>
      </c>
      <c r="AG674">
        <v>1.177</v>
      </c>
      <c r="AH674">
        <v>1</v>
      </c>
      <c r="AI674">
        <v>0.92200000000000004</v>
      </c>
      <c r="AJ674">
        <v>1</v>
      </c>
    </row>
    <row r="675" spans="1:36">
      <c r="A675">
        <v>1</v>
      </c>
      <c r="B675" t="s">
        <v>4048</v>
      </c>
      <c r="C675" t="s">
        <v>4049</v>
      </c>
      <c r="D675" t="s">
        <v>4050</v>
      </c>
      <c r="E675" t="s">
        <v>4051</v>
      </c>
      <c r="F675" t="s">
        <v>2813</v>
      </c>
      <c r="G675" t="s">
        <v>3946</v>
      </c>
      <c r="H675">
        <v>100016935</v>
      </c>
      <c r="I675" t="s">
        <v>4052</v>
      </c>
      <c r="J675" t="s">
        <v>245</v>
      </c>
      <c r="K675" t="s">
        <v>3948</v>
      </c>
      <c r="L675">
        <v>400</v>
      </c>
      <c r="M675">
        <v>400</v>
      </c>
      <c r="N675">
        <v>21</v>
      </c>
      <c r="O675">
        <v>33</v>
      </c>
      <c r="P675">
        <v>1100</v>
      </c>
      <c r="Q675" t="s">
        <v>137</v>
      </c>
      <c r="R675" t="s">
        <v>137</v>
      </c>
      <c r="S675">
        <v>20.501000000000001</v>
      </c>
      <c r="T675">
        <v>12.75</v>
      </c>
      <c r="U675">
        <v>10</v>
      </c>
      <c r="V675">
        <v>2.226</v>
      </c>
      <c r="W675">
        <v>22.727</v>
      </c>
      <c r="X675">
        <v>521</v>
      </c>
      <c r="Y675">
        <v>1017</v>
      </c>
      <c r="Z675">
        <v>0.93300000000000005</v>
      </c>
      <c r="AA675">
        <v>0.93300000000000005</v>
      </c>
      <c r="AB675">
        <v>1.1759999999999999</v>
      </c>
      <c r="AC675">
        <v>1</v>
      </c>
      <c r="AD675">
        <v>0.91200000000000003</v>
      </c>
      <c r="AE675">
        <v>0.93400000000000005</v>
      </c>
      <c r="AF675">
        <v>0.93400000000000005</v>
      </c>
      <c r="AG675">
        <v>1.179</v>
      </c>
      <c r="AH675">
        <v>1</v>
      </c>
      <c r="AI675">
        <v>0.91400000000000003</v>
      </c>
      <c r="AJ675">
        <v>1</v>
      </c>
    </row>
    <row r="676" spans="1:36">
      <c r="A676">
        <v>1</v>
      </c>
      <c r="B676" t="s">
        <v>4053</v>
      </c>
      <c r="C676" t="s">
        <v>4054</v>
      </c>
      <c r="D676" t="s">
        <v>4055</v>
      </c>
      <c r="E676" t="s">
        <v>4056</v>
      </c>
      <c r="F676" t="s">
        <v>2813</v>
      </c>
      <c r="G676" t="s">
        <v>3946</v>
      </c>
      <c r="H676">
        <v>100016936</v>
      </c>
      <c r="I676" t="s">
        <v>4057</v>
      </c>
      <c r="J676" t="s">
        <v>245</v>
      </c>
      <c r="K676" t="s">
        <v>3948</v>
      </c>
      <c r="L676">
        <v>400</v>
      </c>
      <c r="M676">
        <v>400</v>
      </c>
      <c r="N676">
        <v>21</v>
      </c>
      <c r="O676">
        <v>36</v>
      </c>
      <c r="P676">
        <v>1200</v>
      </c>
      <c r="Q676" t="s">
        <v>137</v>
      </c>
      <c r="R676" t="s">
        <v>137</v>
      </c>
      <c r="S676">
        <v>22.198</v>
      </c>
      <c r="T676">
        <v>12.75</v>
      </c>
      <c r="U676">
        <v>10</v>
      </c>
      <c r="V676">
        <v>2.2799999999999998</v>
      </c>
      <c r="W676">
        <v>24.478000000000002</v>
      </c>
      <c r="X676">
        <v>568</v>
      </c>
      <c r="Y676">
        <v>1110</v>
      </c>
      <c r="Z676">
        <v>1.004</v>
      </c>
      <c r="AA676">
        <v>1.004</v>
      </c>
      <c r="AB676">
        <v>1.2050000000000001</v>
      </c>
      <c r="AC676">
        <v>1</v>
      </c>
      <c r="AD676">
        <v>0.98799999999999999</v>
      </c>
      <c r="AE676">
        <v>0.92200000000000004</v>
      </c>
      <c r="AF676">
        <v>0.92200000000000004</v>
      </c>
      <c r="AG676">
        <v>1.1060000000000001</v>
      </c>
      <c r="AH676">
        <v>1</v>
      </c>
      <c r="AI676">
        <v>0.90700000000000003</v>
      </c>
      <c r="AJ676">
        <v>1</v>
      </c>
    </row>
    <row r="677" spans="1:36">
      <c r="A677">
        <v>1</v>
      </c>
      <c r="B677" t="s">
        <v>4058</v>
      </c>
      <c r="C677" t="s">
        <v>4059</v>
      </c>
      <c r="D677" t="s">
        <v>4060</v>
      </c>
      <c r="E677" t="s">
        <v>4061</v>
      </c>
      <c r="F677" t="s">
        <v>2813</v>
      </c>
      <c r="G677" t="s">
        <v>3946</v>
      </c>
      <c r="H677">
        <v>100016937</v>
      </c>
      <c r="I677" t="s">
        <v>4062</v>
      </c>
      <c r="J677" t="s">
        <v>245</v>
      </c>
      <c r="K677" t="s">
        <v>3948</v>
      </c>
      <c r="L677">
        <v>400</v>
      </c>
      <c r="M677">
        <v>400</v>
      </c>
      <c r="N677">
        <v>21</v>
      </c>
      <c r="O677">
        <v>39</v>
      </c>
      <c r="P677">
        <v>1300</v>
      </c>
      <c r="Q677" t="s">
        <v>137</v>
      </c>
      <c r="R677" t="s">
        <v>137</v>
      </c>
      <c r="S677">
        <v>23.895</v>
      </c>
      <c r="T677">
        <v>14.25</v>
      </c>
      <c r="U677">
        <v>10</v>
      </c>
      <c r="V677">
        <v>2.4830000000000001</v>
      </c>
      <c r="W677">
        <v>26.378</v>
      </c>
      <c r="X677">
        <v>615</v>
      </c>
      <c r="Y677">
        <v>1202</v>
      </c>
      <c r="Z677">
        <v>1.0820000000000001</v>
      </c>
      <c r="AA677">
        <v>1.0820000000000001</v>
      </c>
      <c r="AB677">
        <v>1.3120000000000001</v>
      </c>
      <c r="AC677">
        <v>1</v>
      </c>
      <c r="AD677">
        <v>1.0629999999999999</v>
      </c>
      <c r="AE677">
        <v>0.91800000000000004</v>
      </c>
      <c r="AF677">
        <v>0.91800000000000004</v>
      </c>
      <c r="AG677">
        <v>1.1120000000000001</v>
      </c>
      <c r="AH677">
        <v>1</v>
      </c>
      <c r="AI677">
        <v>0.90100000000000002</v>
      </c>
      <c r="AJ677">
        <v>1</v>
      </c>
    </row>
    <row r="678" spans="1:36">
      <c r="A678">
        <v>1</v>
      </c>
      <c r="B678" t="s">
        <v>4063</v>
      </c>
      <c r="C678" t="s">
        <v>4064</v>
      </c>
      <c r="D678" t="s">
        <v>4065</v>
      </c>
      <c r="E678" t="s">
        <v>4066</v>
      </c>
      <c r="F678" t="s">
        <v>2813</v>
      </c>
      <c r="G678" t="s">
        <v>3946</v>
      </c>
      <c r="H678">
        <v>100016938</v>
      </c>
      <c r="I678" t="s">
        <v>4067</v>
      </c>
      <c r="J678" t="s">
        <v>245</v>
      </c>
      <c r="K678" t="s">
        <v>3948</v>
      </c>
      <c r="L678">
        <v>400</v>
      </c>
      <c r="M678">
        <v>400</v>
      </c>
      <c r="N678">
        <v>21</v>
      </c>
      <c r="O678">
        <v>42</v>
      </c>
      <c r="P678">
        <v>1400</v>
      </c>
      <c r="Q678" t="s">
        <v>137</v>
      </c>
      <c r="R678" t="s">
        <v>137</v>
      </c>
      <c r="S678">
        <v>25.591999999999999</v>
      </c>
      <c r="T678">
        <v>14.25</v>
      </c>
      <c r="U678">
        <v>10</v>
      </c>
      <c r="V678">
        <v>2.5369999999999999</v>
      </c>
      <c r="W678">
        <v>28.129000000000001</v>
      </c>
      <c r="X678">
        <v>662</v>
      </c>
      <c r="Y678">
        <v>1294</v>
      </c>
      <c r="Z678">
        <v>1.1539999999999999</v>
      </c>
      <c r="AA678">
        <v>1.1539999999999999</v>
      </c>
      <c r="AB678">
        <v>1.34</v>
      </c>
      <c r="AC678">
        <v>1</v>
      </c>
      <c r="AD678">
        <v>1.139</v>
      </c>
      <c r="AE678">
        <v>0.90900000000000003</v>
      </c>
      <c r="AF678">
        <v>0.90900000000000003</v>
      </c>
      <c r="AG678">
        <v>1.0549999999999999</v>
      </c>
      <c r="AH678">
        <v>1</v>
      </c>
      <c r="AI678">
        <v>0.89700000000000002</v>
      </c>
      <c r="AJ678">
        <v>1</v>
      </c>
    </row>
    <row r="679" spans="1:36">
      <c r="A679">
        <v>1</v>
      </c>
      <c r="B679" t="s">
        <v>4068</v>
      </c>
      <c r="C679" t="s">
        <v>4069</v>
      </c>
      <c r="D679" t="s">
        <v>4070</v>
      </c>
      <c r="E679" t="s">
        <v>4071</v>
      </c>
      <c r="F679" t="s">
        <v>2813</v>
      </c>
      <c r="G679" t="s">
        <v>3946</v>
      </c>
      <c r="H679">
        <v>100016939</v>
      </c>
      <c r="I679" t="s">
        <v>4072</v>
      </c>
      <c r="J679" t="s">
        <v>245</v>
      </c>
      <c r="K679" t="s">
        <v>3948</v>
      </c>
      <c r="L679">
        <v>400</v>
      </c>
      <c r="M679">
        <v>400</v>
      </c>
      <c r="N679">
        <v>21</v>
      </c>
      <c r="O679">
        <v>45</v>
      </c>
      <c r="P679">
        <v>1500</v>
      </c>
      <c r="Q679" t="s">
        <v>137</v>
      </c>
      <c r="R679" t="s">
        <v>137</v>
      </c>
      <c r="S679">
        <v>27.289000000000001</v>
      </c>
      <c r="T679">
        <v>14.25</v>
      </c>
      <c r="U679">
        <v>10</v>
      </c>
      <c r="V679">
        <v>2.59</v>
      </c>
      <c r="W679">
        <v>29.879000000000001</v>
      </c>
      <c r="X679">
        <v>710</v>
      </c>
      <c r="Y679">
        <v>1387</v>
      </c>
      <c r="Z679">
        <v>1.226</v>
      </c>
      <c r="AA679">
        <v>1.226</v>
      </c>
      <c r="AB679">
        <v>1.369</v>
      </c>
      <c r="AC679">
        <v>1</v>
      </c>
      <c r="AD679">
        <v>1.214</v>
      </c>
      <c r="AE679">
        <v>0.90100000000000002</v>
      </c>
      <c r="AF679">
        <v>0.90100000000000002</v>
      </c>
      <c r="AG679">
        <v>1.0049999999999999</v>
      </c>
      <c r="AH679">
        <v>1</v>
      </c>
      <c r="AI679">
        <v>0.89200000000000002</v>
      </c>
      <c r="AJ679">
        <v>1</v>
      </c>
    </row>
    <row r="680" spans="1:36">
      <c r="A680">
        <v>1</v>
      </c>
      <c r="B680" t="s">
        <v>4073</v>
      </c>
      <c r="C680" t="s">
        <v>4074</v>
      </c>
      <c r="D680" t="s">
        <v>4075</v>
      </c>
      <c r="E680" t="s">
        <v>4076</v>
      </c>
      <c r="F680" t="s">
        <v>2813</v>
      </c>
      <c r="G680" t="s">
        <v>3946</v>
      </c>
      <c r="H680">
        <v>100016940</v>
      </c>
      <c r="I680" t="s">
        <v>4077</v>
      </c>
      <c r="J680" t="s">
        <v>245</v>
      </c>
      <c r="K680" t="s">
        <v>3948</v>
      </c>
      <c r="L680">
        <v>400</v>
      </c>
      <c r="M680">
        <v>400</v>
      </c>
      <c r="N680">
        <v>21</v>
      </c>
      <c r="O680">
        <v>51</v>
      </c>
      <c r="P680">
        <v>1700</v>
      </c>
      <c r="Q680" t="s">
        <v>137</v>
      </c>
      <c r="R680" t="s">
        <v>137</v>
      </c>
      <c r="S680">
        <v>30.683</v>
      </c>
      <c r="T680">
        <v>9</v>
      </c>
      <c r="U680">
        <v>10</v>
      </c>
      <c r="V680">
        <v>2.1720000000000002</v>
      </c>
      <c r="W680">
        <v>32.854999999999997</v>
      </c>
      <c r="X680">
        <v>804</v>
      </c>
      <c r="Y680">
        <v>1572</v>
      </c>
      <c r="Z680">
        <v>1.3480000000000001</v>
      </c>
      <c r="AA680">
        <v>1.3480000000000001</v>
      </c>
      <c r="AB680">
        <v>1.1479999999999999</v>
      </c>
      <c r="AC680">
        <v>1</v>
      </c>
      <c r="AD680">
        <v>1.365</v>
      </c>
      <c r="AE680">
        <v>0.874</v>
      </c>
      <c r="AF680">
        <v>0.874</v>
      </c>
      <c r="AG680">
        <v>0.74399999999999999</v>
      </c>
      <c r="AH680">
        <v>1</v>
      </c>
      <c r="AI680">
        <v>0.88500000000000001</v>
      </c>
      <c r="AJ680">
        <v>1</v>
      </c>
    </row>
    <row r="681" spans="1:36">
      <c r="A681">
        <v>1</v>
      </c>
      <c r="B681" t="s">
        <v>4082</v>
      </c>
      <c r="C681" t="s">
        <v>4083</v>
      </c>
      <c r="D681" t="s">
        <v>4084</v>
      </c>
      <c r="E681" t="s">
        <v>4085</v>
      </c>
      <c r="F681" t="s">
        <v>2813</v>
      </c>
      <c r="G681" t="s">
        <v>3946</v>
      </c>
      <c r="H681">
        <v>100016941</v>
      </c>
      <c r="I681" t="s">
        <v>4086</v>
      </c>
      <c r="J681" t="s">
        <v>245</v>
      </c>
      <c r="K681" t="s">
        <v>3948</v>
      </c>
      <c r="L681">
        <v>500</v>
      </c>
      <c r="M681">
        <v>500</v>
      </c>
      <c r="N681">
        <v>21</v>
      </c>
      <c r="O681">
        <v>12</v>
      </c>
      <c r="P681">
        <v>400</v>
      </c>
      <c r="Q681" t="s">
        <v>137</v>
      </c>
      <c r="R681" t="s">
        <v>137</v>
      </c>
      <c r="S681">
        <v>10.416</v>
      </c>
      <c r="T681">
        <v>6.75</v>
      </c>
      <c r="U681">
        <v>10</v>
      </c>
      <c r="V681">
        <v>1.3029999999999999</v>
      </c>
      <c r="W681">
        <v>11.718999999999999</v>
      </c>
      <c r="X681">
        <v>227</v>
      </c>
      <c r="Y681">
        <v>443</v>
      </c>
      <c r="Z681">
        <v>0.48099999999999998</v>
      </c>
      <c r="AA681">
        <v>0.48099999999999998</v>
      </c>
      <c r="AB681">
        <v>0.68899999999999995</v>
      </c>
      <c r="AC681">
        <v>1</v>
      </c>
      <c r="AD681">
        <v>0.46300000000000002</v>
      </c>
      <c r="AE681">
        <v>1.1060000000000001</v>
      </c>
      <c r="AF681">
        <v>1.1060000000000001</v>
      </c>
      <c r="AG681">
        <v>1.5840000000000001</v>
      </c>
      <c r="AH681">
        <v>1</v>
      </c>
      <c r="AI681">
        <v>1.0660000000000001</v>
      </c>
      <c r="AJ681">
        <v>1</v>
      </c>
    </row>
    <row r="682" spans="1:36">
      <c r="A682">
        <v>1</v>
      </c>
      <c r="B682" t="s">
        <v>4087</v>
      </c>
      <c r="C682" t="s">
        <v>4088</v>
      </c>
      <c r="D682" t="s">
        <v>4089</v>
      </c>
      <c r="E682" t="s">
        <v>4090</v>
      </c>
      <c r="F682" t="s">
        <v>2813</v>
      </c>
      <c r="G682" t="s">
        <v>3946</v>
      </c>
      <c r="H682">
        <v>100016942</v>
      </c>
      <c r="I682" t="s">
        <v>4091</v>
      </c>
      <c r="J682" t="s">
        <v>245</v>
      </c>
      <c r="K682" t="s">
        <v>3948</v>
      </c>
      <c r="L682">
        <v>500</v>
      </c>
      <c r="M682">
        <v>500</v>
      </c>
      <c r="N682">
        <v>21</v>
      </c>
      <c r="O682">
        <v>15</v>
      </c>
      <c r="P682">
        <v>500</v>
      </c>
      <c r="Q682" t="s">
        <v>137</v>
      </c>
      <c r="R682" t="s">
        <v>137</v>
      </c>
      <c r="S682">
        <v>12.541</v>
      </c>
      <c r="T682">
        <v>7.5</v>
      </c>
      <c r="U682">
        <v>10</v>
      </c>
      <c r="V682">
        <v>1.4419999999999999</v>
      </c>
      <c r="W682">
        <v>13.984</v>
      </c>
      <c r="X682">
        <v>284</v>
      </c>
      <c r="Y682">
        <v>554</v>
      </c>
      <c r="Z682">
        <v>0.57399999999999995</v>
      </c>
      <c r="AA682">
        <v>0.57399999999999995</v>
      </c>
      <c r="AB682">
        <v>0.76200000000000001</v>
      </c>
      <c r="AC682">
        <v>1</v>
      </c>
      <c r="AD682">
        <v>0.55800000000000005</v>
      </c>
      <c r="AE682">
        <v>1.0549999999999999</v>
      </c>
      <c r="AF682">
        <v>1.0549999999999999</v>
      </c>
      <c r="AG682">
        <v>1.4019999999999999</v>
      </c>
      <c r="AH682">
        <v>1</v>
      </c>
      <c r="AI682">
        <v>1.026</v>
      </c>
      <c r="AJ682">
        <v>1</v>
      </c>
    </row>
    <row r="683" spans="1:36">
      <c r="A683">
        <v>1</v>
      </c>
      <c r="B683" t="s">
        <v>4092</v>
      </c>
      <c r="C683" t="s">
        <v>4093</v>
      </c>
      <c r="D683" t="s">
        <v>4094</v>
      </c>
      <c r="E683" t="s">
        <v>4095</v>
      </c>
      <c r="F683" t="s">
        <v>2813</v>
      </c>
      <c r="G683" t="s">
        <v>3946</v>
      </c>
      <c r="H683">
        <v>100016943</v>
      </c>
      <c r="I683" t="s">
        <v>4096</v>
      </c>
      <c r="J683" t="s">
        <v>245</v>
      </c>
      <c r="K683" t="s">
        <v>3948</v>
      </c>
      <c r="L683">
        <v>500</v>
      </c>
      <c r="M683">
        <v>500</v>
      </c>
      <c r="N683">
        <v>21</v>
      </c>
      <c r="O683">
        <v>18</v>
      </c>
      <c r="P683">
        <v>600</v>
      </c>
      <c r="Q683" t="s">
        <v>137</v>
      </c>
      <c r="R683" t="s">
        <v>137</v>
      </c>
      <c r="S683">
        <v>14.667</v>
      </c>
      <c r="T683">
        <v>8.25</v>
      </c>
      <c r="U683">
        <v>10</v>
      </c>
      <c r="V683">
        <v>1.581</v>
      </c>
      <c r="W683">
        <v>16.248000000000001</v>
      </c>
      <c r="X683">
        <v>340</v>
      </c>
      <c r="Y683">
        <v>665</v>
      </c>
      <c r="Z683">
        <v>0.66700000000000004</v>
      </c>
      <c r="AA683">
        <v>0.66700000000000004</v>
      </c>
      <c r="AB683">
        <v>0.83499999999999996</v>
      </c>
      <c r="AC683">
        <v>1</v>
      </c>
      <c r="AD683">
        <v>0.65300000000000002</v>
      </c>
      <c r="AE683">
        <v>1.022</v>
      </c>
      <c r="AF683">
        <v>1.022</v>
      </c>
      <c r="AG683">
        <v>1.28</v>
      </c>
      <c r="AH683">
        <v>1</v>
      </c>
      <c r="AI683">
        <v>1</v>
      </c>
      <c r="AJ683">
        <v>1</v>
      </c>
    </row>
    <row r="684" spans="1:36">
      <c r="A684">
        <v>1</v>
      </c>
      <c r="B684" t="s">
        <v>4097</v>
      </c>
      <c r="C684" t="s">
        <v>4098</v>
      </c>
      <c r="D684" t="s">
        <v>4099</v>
      </c>
      <c r="E684" t="s">
        <v>4100</v>
      </c>
      <c r="F684" t="s">
        <v>2813</v>
      </c>
      <c r="G684" t="s">
        <v>3946</v>
      </c>
      <c r="H684">
        <v>100016944</v>
      </c>
      <c r="I684" t="s">
        <v>4101</v>
      </c>
      <c r="J684" t="s">
        <v>245</v>
      </c>
      <c r="K684" t="s">
        <v>3948</v>
      </c>
      <c r="L684">
        <v>500</v>
      </c>
      <c r="M684">
        <v>500</v>
      </c>
      <c r="N684">
        <v>21</v>
      </c>
      <c r="O684">
        <v>21</v>
      </c>
      <c r="P684">
        <v>700</v>
      </c>
      <c r="Q684" t="s">
        <v>137</v>
      </c>
      <c r="R684" t="s">
        <v>137</v>
      </c>
      <c r="S684">
        <v>16.792999999999999</v>
      </c>
      <c r="T684">
        <v>6.75</v>
      </c>
      <c r="U684">
        <v>10</v>
      </c>
      <c r="V684">
        <v>1.4950000000000001</v>
      </c>
      <c r="W684">
        <v>18.288</v>
      </c>
      <c r="X684">
        <v>397</v>
      </c>
      <c r="Y684">
        <v>775</v>
      </c>
      <c r="Z684">
        <v>0.75</v>
      </c>
      <c r="AA684">
        <v>0.75</v>
      </c>
      <c r="AB684">
        <v>0.79</v>
      </c>
      <c r="AC684">
        <v>1</v>
      </c>
      <c r="AD684">
        <v>0.747</v>
      </c>
      <c r="AE684">
        <v>0.98699999999999999</v>
      </c>
      <c r="AF684">
        <v>0.98699999999999999</v>
      </c>
      <c r="AG684">
        <v>1.0389999999999999</v>
      </c>
      <c r="AH684">
        <v>1</v>
      </c>
      <c r="AI684">
        <v>0.98199999999999998</v>
      </c>
      <c r="AJ684">
        <v>1</v>
      </c>
    </row>
    <row r="685" spans="1:36">
      <c r="A685">
        <v>1</v>
      </c>
      <c r="B685" t="s">
        <v>4102</v>
      </c>
      <c r="C685" t="s">
        <v>4103</v>
      </c>
      <c r="D685" t="s">
        <v>4104</v>
      </c>
      <c r="E685" t="s">
        <v>4105</v>
      </c>
      <c r="F685" t="s">
        <v>2813</v>
      </c>
      <c r="G685" t="s">
        <v>3946</v>
      </c>
      <c r="H685">
        <v>100016945</v>
      </c>
      <c r="I685" t="s">
        <v>4106</v>
      </c>
      <c r="J685" t="s">
        <v>245</v>
      </c>
      <c r="K685" t="s">
        <v>3948</v>
      </c>
      <c r="L685">
        <v>500</v>
      </c>
      <c r="M685">
        <v>500</v>
      </c>
      <c r="N685">
        <v>21</v>
      </c>
      <c r="O685">
        <v>24</v>
      </c>
      <c r="P685">
        <v>800</v>
      </c>
      <c r="Q685" t="s">
        <v>137</v>
      </c>
      <c r="R685" t="s">
        <v>137</v>
      </c>
      <c r="S685">
        <v>18.998000000000001</v>
      </c>
      <c r="T685">
        <v>6.75</v>
      </c>
      <c r="U685">
        <v>10</v>
      </c>
      <c r="V685">
        <v>1.5589999999999999</v>
      </c>
      <c r="W685">
        <v>20.556999999999999</v>
      </c>
      <c r="X685">
        <v>454</v>
      </c>
      <c r="Y685">
        <v>886</v>
      </c>
      <c r="Z685">
        <v>0.84399999999999997</v>
      </c>
      <c r="AA685">
        <v>0.84399999999999997</v>
      </c>
      <c r="AB685">
        <v>0.82399999999999995</v>
      </c>
      <c r="AC685">
        <v>1</v>
      </c>
      <c r="AD685">
        <v>0.84499999999999997</v>
      </c>
      <c r="AE685">
        <v>0.97</v>
      </c>
      <c r="AF685">
        <v>0.97</v>
      </c>
      <c r="AG685">
        <v>0.94799999999999995</v>
      </c>
      <c r="AH685">
        <v>1</v>
      </c>
      <c r="AI685">
        <v>0.97199999999999998</v>
      </c>
      <c r="AJ685">
        <v>1</v>
      </c>
    </row>
    <row r="686" spans="1:36">
      <c r="A686">
        <v>1</v>
      </c>
      <c r="B686" t="s">
        <v>4107</v>
      </c>
      <c r="C686" t="s">
        <v>4108</v>
      </c>
      <c r="D686" t="s">
        <v>4109</v>
      </c>
      <c r="E686" t="s">
        <v>4110</v>
      </c>
      <c r="F686" t="s">
        <v>2813</v>
      </c>
      <c r="G686" t="s">
        <v>3946</v>
      </c>
      <c r="H686">
        <v>100016946</v>
      </c>
      <c r="I686" t="s">
        <v>4111</v>
      </c>
      <c r="J686" t="s">
        <v>245</v>
      </c>
      <c r="K686" t="s">
        <v>3948</v>
      </c>
      <c r="L686">
        <v>500</v>
      </c>
      <c r="M686">
        <v>500</v>
      </c>
      <c r="N686">
        <v>21</v>
      </c>
      <c r="O686">
        <v>27</v>
      </c>
      <c r="P686">
        <v>900</v>
      </c>
      <c r="Q686" t="s">
        <v>137</v>
      </c>
      <c r="R686" t="s">
        <v>137</v>
      </c>
      <c r="S686">
        <v>21.123999999999999</v>
      </c>
      <c r="T686">
        <v>7.5</v>
      </c>
      <c r="U686">
        <v>10</v>
      </c>
      <c r="V686">
        <v>1.698</v>
      </c>
      <c r="W686">
        <v>22.821999999999999</v>
      </c>
      <c r="X686">
        <v>510</v>
      </c>
      <c r="Y686">
        <v>997</v>
      </c>
      <c r="Z686">
        <v>0.93700000000000006</v>
      </c>
      <c r="AA686">
        <v>0.93700000000000006</v>
      </c>
      <c r="AB686">
        <v>0.89700000000000002</v>
      </c>
      <c r="AC686">
        <v>1</v>
      </c>
      <c r="AD686">
        <v>0.94</v>
      </c>
      <c r="AE686">
        <v>0.95699999999999996</v>
      </c>
      <c r="AF686">
        <v>0.95699999999999996</v>
      </c>
      <c r="AG686">
        <v>0.91700000000000004</v>
      </c>
      <c r="AH686">
        <v>1</v>
      </c>
      <c r="AI686">
        <v>0.96099999999999997</v>
      </c>
      <c r="AJ686">
        <v>1</v>
      </c>
    </row>
    <row r="687" spans="1:36">
      <c r="A687">
        <v>1</v>
      </c>
      <c r="B687" t="s">
        <v>4112</v>
      </c>
      <c r="C687" t="s">
        <v>4113</v>
      </c>
      <c r="D687" t="s">
        <v>4114</v>
      </c>
      <c r="E687" t="s">
        <v>4115</v>
      </c>
      <c r="F687" t="s">
        <v>2813</v>
      </c>
      <c r="G687" t="s">
        <v>3946</v>
      </c>
      <c r="H687">
        <v>100016947</v>
      </c>
      <c r="I687" t="s">
        <v>4116</v>
      </c>
      <c r="J687" t="s">
        <v>245</v>
      </c>
      <c r="K687" t="s">
        <v>3948</v>
      </c>
      <c r="L687">
        <v>500</v>
      </c>
      <c r="M687">
        <v>500</v>
      </c>
      <c r="N687">
        <v>21</v>
      </c>
      <c r="O687">
        <v>30</v>
      </c>
      <c r="P687">
        <v>1000</v>
      </c>
      <c r="Q687" t="s">
        <v>137</v>
      </c>
      <c r="R687" t="s">
        <v>137</v>
      </c>
      <c r="S687">
        <v>23.248999999999999</v>
      </c>
      <c r="T687">
        <v>7.5</v>
      </c>
      <c r="U687">
        <v>10</v>
      </c>
      <c r="V687">
        <v>1.762</v>
      </c>
      <c r="W687">
        <v>25.012</v>
      </c>
      <c r="X687">
        <v>567</v>
      </c>
      <c r="Y687">
        <v>1107</v>
      </c>
      <c r="Z687">
        <v>1.026</v>
      </c>
      <c r="AA687">
        <v>1.026</v>
      </c>
      <c r="AB687">
        <v>0.93100000000000005</v>
      </c>
      <c r="AC687">
        <v>1</v>
      </c>
      <c r="AD687">
        <v>1.034</v>
      </c>
      <c r="AE687">
        <v>0.94499999999999995</v>
      </c>
      <c r="AF687">
        <v>0.94499999999999995</v>
      </c>
      <c r="AG687">
        <v>0.85699999999999998</v>
      </c>
      <c r="AH687">
        <v>1</v>
      </c>
      <c r="AI687">
        <v>0.95199999999999996</v>
      </c>
      <c r="AJ687">
        <v>1</v>
      </c>
    </row>
    <row r="688" spans="1:36">
      <c r="A688">
        <v>1</v>
      </c>
      <c r="B688" t="s">
        <v>4117</v>
      </c>
      <c r="C688" t="s">
        <v>4118</v>
      </c>
      <c r="D688" t="s">
        <v>4119</v>
      </c>
      <c r="E688" t="s">
        <v>4120</v>
      </c>
      <c r="F688" t="s">
        <v>2813</v>
      </c>
      <c r="G688" t="s">
        <v>3946</v>
      </c>
      <c r="H688">
        <v>100016948</v>
      </c>
      <c r="I688" t="s">
        <v>4121</v>
      </c>
      <c r="J688" t="s">
        <v>245</v>
      </c>
      <c r="K688" t="s">
        <v>3948</v>
      </c>
      <c r="L688">
        <v>500</v>
      </c>
      <c r="M688">
        <v>500</v>
      </c>
      <c r="N688">
        <v>21</v>
      </c>
      <c r="O688">
        <v>33</v>
      </c>
      <c r="P688">
        <v>1100</v>
      </c>
      <c r="Q688" t="s">
        <v>137</v>
      </c>
      <c r="R688" t="s">
        <v>137</v>
      </c>
      <c r="S688">
        <v>25.375</v>
      </c>
      <c r="T688">
        <v>8.25</v>
      </c>
      <c r="U688">
        <v>10</v>
      </c>
      <c r="V688">
        <v>1.901</v>
      </c>
      <c r="W688">
        <v>27.276</v>
      </c>
      <c r="X688">
        <v>623</v>
      </c>
      <c r="Y688">
        <v>1218</v>
      </c>
      <c r="Z688">
        <v>1.119</v>
      </c>
      <c r="AA688">
        <v>1.119</v>
      </c>
      <c r="AB688">
        <v>1.0049999999999999</v>
      </c>
      <c r="AC688">
        <v>1</v>
      </c>
      <c r="AD688">
        <v>1.129</v>
      </c>
      <c r="AE688">
        <v>0.93600000000000005</v>
      </c>
      <c r="AF688">
        <v>0.93600000000000005</v>
      </c>
      <c r="AG688">
        <v>0.84</v>
      </c>
      <c r="AH688">
        <v>1</v>
      </c>
      <c r="AI688">
        <v>0.94499999999999995</v>
      </c>
      <c r="AJ688">
        <v>1</v>
      </c>
    </row>
    <row r="689" spans="1:36">
      <c r="A689">
        <v>1</v>
      </c>
      <c r="B689" t="s">
        <v>4122</v>
      </c>
      <c r="C689" t="s">
        <v>4123</v>
      </c>
      <c r="D689" t="s">
        <v>4124</v>
      </c>
      <c r="E689" t="s">
        <v>4125</v>
      </c>
      <c r="F689" t="s">
        <v>2813</v>
      </c>
      <c r="G689" t="s">
        <v>3946</v>
      </c>
      <c r="H689">
        <v>100016949</v>
      </c>
      <c r="I689" t="s">
        <v>4126</v>
      </c>
      <c r="J689" t="s">
        <v>245</v>
      </c>
      <c r="K689" t="s">
        <v>3948</v>
      </c>
      <c r="L689">
        <v>500</v>
      </c>
      <c r="M689">
        <v>500</v>
      </c>
      <c r="N689">
        <v>21</v>
      </c>
      <c r="O689">
        <v>36</v>
      </c>
      <c r="P689">
        <v>1200</v>
      </c>
      <c r="Q689" t="s">
        <v>137</v>
      </c>
      <c r="R689" t="s">
        <v>137</v>
      </c>
      <c r="S689">
        <v>27.501000000000001</v>
      </c>
      <c r="T689">
        <v>8.25</v>
      </c>
      <c r="U689">
        <v>10</v>
      </c>
      <c r="V689">
        <v>1.9650000000000001</v>
      </c>
      <c r="W689">
        <v>29.466000000000001</v>
      </c>
      <c r="X689">
        <v>680</v>
      </c>
      <c r="Y689">
        <v>1329</v>
      </c>
      <c r="Z689">
        <v>1.2090000000000001</v>
      </c>
      <c r="AA689">
        <v>1.2090000000000001</v>
      </c>
      <c r="AB689">
        <v>1.038</v>
      </c>
      <c r="AC689">
        <v>1</v>
      </c>
      <c r="AD689">
        <v>1.224</v>
      </c>
      <c r="AE689">
        <v>0.92700000000000005</v>
      </c>
      <c r="AF689">
        <v>0.92700000000000005</v>
      </c>
      <c r="AG689">
        <v>0.79600000000000004</v>
      </c>
      <c r="AH689">
        <v>1</v>
      </c>
      <c r="AI689">
        <v>0.93799999999999994</v>
      </c>
      <c r="AJ689">
        <v>1</v>
      </c>
    </row>
    <row r="690" spans="1:36">
      <c r="A690">
        <v>1</v>
      </c>
      <c r="B690" t="s">
        <v>4127</v>
      </c>
      <c r="C690" t="s">
        <v>4128</v>
      </c>
      <c r="D690" t="s">
        <v>4129</v>
      </c>
      <c r="E690" t="s">
        <v>4130</v>
      </c>
      <c r="F690" t="s">
        <v>2813</v>
      </c>
      <c r="G690" t="s">
        <v>3946</v>
      </c>
      <c r="H690">
        <v>100016950</v>
      </c>
      <c r="I690" t="s">
        <v>4131</v>
      </c>
      <c r="J690" t="s">
        <v>245</v>
      </c>
      <c r="K690" t="s">
        <v>3948</v>
      </c>
      <c r="L690">
        <v>500</v>
      </c>
      <c r="M690">
        <v>500</v>
      </c>
      <c r="N690">
        <v>21</v>
      </c>
      <c r="O690">
        <v>39</v>
      </c>
      <c r="P690">
        <v>1300</v>
      </c>
      <c r="Q690" t="s">
        <v>137</v>
      </c>
      <c r="R690" t="s">
        <v>137</v>
      </c>
      <c r="S690">
        <v>29.626000000000001</v>
      </c>
      <c r="T690">
        <v>9.75</v>
      </c>
      <c r="U690">
        <v>10</v>
      </c>
      <c r="V690">
        <v>2.1789999999999998</v>
      </c>
      <c r="W690">
        <v>31.806000000000001</v>
      </c>
      <c r="X690">
        <v>737</v>
      </c>
      <c r="Y690">
        <v>1439</v>
      </c>
      <c r="Z690">
        <v>1.3049999999999999</v>
      </c>
      <c r="AA690">
        <v>1.3049999999999999</v>
      </c>
      <c r="AB690">
        <v>1.1519999999999999</v>
      </c>
      <c r="AC690">
        <v>1</v>
      </c>
      <c r="AD690">
        <v>1.3180000000000001</v>
      </c>
      <c r="AE690">
        <v>0.92400000000000004</v>
      </c>
      <c r="AF690">
        <v>0.92400000000000004</v>
      </c>
      <c r="AG690">
        <v>0.81499999999999995</v>
      </c>
      <c r="AH690">
        <v>1</v>
      </c>
      <c r="AI690">
        <v>0.93300000000000005</v>
      </c>
      <c r="AJ690">
        <v>1</v>
      </c>
    </row>
    <row r="691" spans="1:36">
      <c r="A691">
        <v>1</v>
      </c>
      <c r="B691" t="s">
        <v>4132</v>
      </c>
      <c r="C691" t="s">
        <v>4133</v>
      </c>
      <c r="D691" t="s">
        <v>4134</v>
      </c>
      <c r="E691" t="s">
        <v>4135</v>
      </c>
      <c r="F691" t="s">
        <v>2813</v>
      </c>
      <c r="G691" t="s">
        <v>3946</v>
      </c>
      <c r="H691">
        <v>100016951</v>
      </c>
      <c r="I691" t="s">
        <v>4136</v>
      </c>
      <c r="J691" t="s">
        <v>245</v>
      </c>
      <c r="K691" t="s">
        <v>3948</v>
      </c>
      <c r="L691">
        <v>500</v>
      </c>
      <c r="M691">
        <v>500</v>
      </c>
      <c r="N691">
        <v>21</v>
      </c>
      <c r="O691">
        <v>42</v>
      </c>
      <c r="P691">
        <v>1400</v>
      </c>
      <c r="Q691" t="s">
        <v>137</v>
      </c>
      <c r="R691" t="s">
        <v>137</v>
      </c>
      <c r="S691">
        <v>31.751999999999999</v>
      </c>
      <c r="T691">
        <v>9.75</v>
      </c>
      <c r="U691">
        <v>10</v>
      </c>
      <c r="V691">
        <v>2.2429999999999999</v>
      </c>
      <c r="W691">
        <v>33.994999999999997</v>
      </c>
      <c r="X691">
        <v>793</v>
      </c>
      <c r="Y691">
        <v>1550</v>
      </c>
      <c r="Z691">
        <v>1.395</v>
      </c>
      <c r="AA691">
        <v>1.395</v>
      </c>
      <c r="AB691">
        <v>1.1850000000000001</v>
      </c>
      <c r="AC691">
        <v>1</v>
      </c>
      <c r="AD691">
        <v>1.413</v>
      </c>
      <c r="AE691">
        <v>0.91700000000000004</v>
      </c>
      <c r="AF691">
        <v>0.91700000000000004</v>
      </c>
      <c r="AG691">
        <v>0.77900000000000003</v>
      </c>
      <c r="AH691">
        <v>1</v>
      </c>
      <c r="AI691">
        <v>0.92900000000000005</v>
      </c>
      <c r="AJ691">
        <v>1</v>
      </c>
    </row>
    <row r="692" spans="1:36">
      <c r="A692">
        <v>1</v>
      </c>
      <c r="B692" t="s">
        <v>4137</v>
      </c>
      <c r="C692" t="s">
        <v>4138</v>
      </c>
      <c r="D692" t="s">
        <v>4139</v>
      </c>
      <c r="E692" t="s">
        <v>4140</v>
      </c>
      <c r="F692" t="s">
        <v>2813</v>
      </c>
      <c r="G692" t="s">
        <v>3946</v>
      </c>
      <c r="H692">
        <v>100016952</v>
      </c>
      <c r="I692" t="s">
        <v>4141</v>
      </c>
      <c r="J692" t="s">
        <v>245</v>
      </c>
      <c r="K692" t="s">
        <v>3948</v>
      </c>
      <c r="L692">
        <v>500</v>
      </c>
      <c r="M692">
        <v>500</v>
      </c>
      <c r="N692">
        <v>21</v>
      </c>
      <c r="O692">
        <v>45</v>
      </c>
      <c r="P692">
        <v>1500</v>
      </c>
      <c r="Q692" t="s">
        <v>137</v>
      </c>
      <c r="R692" t="s">
        <v>137</v>
      </c>
      <c r="S692">
        <v>33.877000000000002</v>
      </c>
      <c r="T692">
        <v>9.75</v>
      </c>
      <c r="U692">
        <v>10</v>
      </c>
      <c r="V692">
        <v>2.3069999999999999</v>
      </c>
      <c r="W692">
        <v>36.185000000000002</v>
      </c>
      <c r="X692">
        <v>850</v>
      </c>
      <c r="Y692">
        <v>1661</v>
      </c>
      <c r="Z692">
        <v>1.4850000000000001</v>
      </c>
      <c r="AA692">
        <v>1.4850000000000001</v>
      </c>
      <c r="AB692">
        <v>1.2190000000000001</v>
      </c>
      <c r="AC692">
        <v>1</v>
      </c>
      <c r="AD692">
        <v>1.5069999999999999</v>
      </c>
      <c r="AE692">
        <v>0.91100000000000003</v>
      </c>
      <c r="AF692">
        <v>0.91100000000000003</v>
      </c>
      <c r="AG692">
        <v>0.748</v>
      </c>
      <c r="AH692">
        <v>1</v>
      </c>
      <c r="AI692">
        <v>0.92500000000000004</v>
      </c>
      <c r="AJ692">
        <v>1</v>
      </c>
    </row>
    <row r="693" spans="1:36">
      <c r="A693">
        <v>1</v>
      </c>
      <c r="B693" t="s">
        <v>4142</v>
      </c>
      <c r="C693" t="s">
        <v>4143</v>
      </c>
      <c r="D693" t="s">
        <v>4144</v>
      </c>
      <c r="E693" t="s">
        <v>4145</v>
      </c>
      <c r="F693" t="s">
        <v>2813</v>
      </c>
      <c r="G693" t="s">
        <v>3946</v>
      </c>
      <c r="H693">
        <v>100016953</v>
      </c>
      <c r="I693" t="s">
        <v>4146</v>
      </c>
      <c r="J693" t="s">
        <v>245</v>
      </c>
      <c r="K693" t="s">
        <v>3948</v>
      </c>
      <c r="L693">
        <v>500</v>
      </c>
      <c r="M693">
        <v>500</v>
      </c>
      <c r="N693">
        <v>21</v>
      </c>
      <c r="O693">
        <v>51</v>
      </c>
      <c r="P693">
        <v>1700</v>
      </c>
      <c r="Q693" t="s">
        <v>137</v>
      </c>
      <c r="R693" t="s">
        <v>137</v>
      </c>
      <c r="S693">
        <v>38.128999999999998</v>
      </c>
      <c r="T693">
        <v>11.25</v>
      </c>
      <c r="U693">
        <v>10</v>
      </c>
      <c r="V693">
        <v>2.585</v>
      </c>
      <c r="W693">
        <v>40.713999999999999</v>
      </c>
      <c r="X693">
        <v>963</v>
      </c>
      <c r="Y693">
        <v>1882</v>
      </c>
      <c r="Z693">
        <v>1.671</v>
      </c>
      <c r="AA693">
        <v>1.671</v>
      </c>
      <c r="AB693">
        <v>1.3660000000000001</v>
      </c>
      <c r="AC693">
        <v>1</v>
      </c>
      <c r="AD693">
        <v>1.696</v>
      </c>
      <c r="AE693">
        <v>0.90500000000000003</v>
      </c>
      <c r="AF693">
        <v>0.90500000000000003</v>
      </c>
      <c r="AG693">
        <v>0.74</v>
      </c>
      <c r="AH693">
        <v>1</v>
      </c>
      <c r="AI693">
        <v>0.91900000000000004</v>
      </c>
      <c r="AJ693">
        <v>1</v>
      </c>
    </row>
    <row r="694" spans="1:36">
      <c r="A694">
        <v>1</v>
      </c>
      <c r="B694" t="s">
        <v>4151</v>
      </c>
      <c r="C694" t="s">
        <v>4152</v>
      </c>
      <c r="D694" t="s">
        <v>4153</v>
      </c>
      <c r="E694" t="s">
        <v>4154</v>
      </c>
      <c r="F694" t="s">
        <v>2813</v>
      </c>
      <c r="G694" t="s">
        <v>3946</v>
      </c>
      <c r="H694">
        <v>100016954</v>
      </c>
      <c r="I694" t="s">
        <v>4155</v>
      </c>
      <c r="J694" t="s">
        <v>245</v>
      </c>
      <c r="K694" t="s">
        <v>3948</v>
      </c>
      <c r="L694">
        <v>600</v>
      </c>
      <c r="M694">
        <v>600</v>
      </c>
      <c r="N694">
        <v>21</v>
      </c>
      <c r="O694">
        <v>12</v>
      </c>
      <c r="P694">
        <v>400</v>
      </c>
      <c r="Q694" t="s">
        <v>137</v>
      </c>
      <c r="R694" t="s">
        <v>137</v>
      </c>
      <c r="S694">
        <v>12.237</v>
      </c>
      <c r="T694">
        <v>6.75</v>
      </c>
      <c r="U694">
        <v>10</v>
      </c>
      <c r="V694">
        <v>1.3560000000000001</v>
      </c>
      <c r="W694">
        <v>13.593999999999999</v>
      </c>
      <c r="X694">
        <v>263</v>
      </c>
      <c r="Y694">
        <v>514</v>
      </c>
      <c r="Z694">
        <v>0.55800000000000005</v>
      </c>
      <c r="AA694">
        <v>0.55800000000000005</v>
      </c>
      <c r="AB694">
        <v>0.71699999999999997</v>
      </c>
      <c r="AC694">
        <v>1</v>
      </c>
      <c r="AD694">
        <v>0.54400000000000004</v>
      </c>
      <c r="AE694">
        <v>1.1060000000000001</v>
      </c>
      <c r="AF694">
        <v>1.1060000000000001</v>
      </c>
      <c r="AG694">
        <v>1.421</v>
      </c>
      <c r="AH694">
        <v>1</v>
      </c>
      <c r="AI694">
        <v>1.079</v>
      </c>
      <c r="AJ694">
        <v>1</v>
      </c>
    </row>
    <row r="695" spans="1:36">
      <c r="A695">
        <v>1</v>
      </c>
      <c r="B695" t="s">
        <v>4156</v>
      </c>
      <c r="C695" t="s">
        <v>4157</v>
      </c>
      <c r="D695" t="s">
        <v>4158</v>
      </c>
      <c r="E695" t="s">
        <v>4159</v>
      </c>
      <c r="F695" t="s">
        <v>2813</v>
      </c>
      <c r="G695" t="s">
        <v>3946</v>
      </c>
      <c r="H695">
        <v>100016955</v>
      </c>
      <c r="I695" t="s">
        <v>4160</v>
      </c>
      <c r="J695" t="s">
        <v>245</v>
      </c>
      <c r="K695" t="s">
        <v>3948</v>
      </c>
      <c r="L695">
        <v>600</v>
      </c>
      <c r="M695">
        <v>600</v>
      </c>
      <c r="N695">
        <v>21</v>
      </c>
      <c r="O695">
        <v>15</v>
      </c>
      <c r="P695">
        <v>500</v>
      </c>
      <c r="Q695" t="s">
        <v>137</v>
      </c>
      <c r="R695" t="s">
        <v>137</v>
      </c>
      <c r="S695">
        <v>14.779</v>
      </c>
      <c r="T695">
        <v>7.5</v>
      </c>
      <c r="U695">
        <v>10</v>
      </c>
      <c r="V695">
        <v>1.506</v>
      </c>
      <c r="W695">
        <v>16.285</v>
      </c>
      <c r="X695">
        <v>329</v>
      </c>
      <c r="Y695">
        <v>643</v>
      </c>
      <c r="Z695">
        <v>0.66800000000000004</v>
      </c>
      <c r="AA695">
        <v>0.66800000000000004</v>
      </c>
      <c r="AB695">
        <v>0.79600000000000004</v>
      </c>
      <c r="AC695">
        <v>1</v>
      </c>
      <c r="AD695">
        <v>0.65800000000000003</v>
      </c>
      <c r="AE695">
        <v>1.0589999999999999</v>
      </c>
      <c r="AF695">
        <v>1.0589999999999999</v>
      </c>
      <c r="AG695">
        <v>1.2609999999999999</v>
      </c>
      <c r="AH695">
        <v>1</v>
      </c>
      <c r="AI695">
        <v>1.042</v>
      </c>
      <c r="AJ695">
        <v>1</v>
      </c>
    </row>
    <row r="696" spans="1:36">
      <c r="A696">
        <v>1</v>
      </c>
      <c r="B696" t="s">
        <v>4161</v>
      </c>
      <c r="C696" t="s">
        <v>4162</v>
      </c>
      <c r="D696" t="s">
        <v>4163</v>
      </c>
      <c r="E696" t="s">
        <v>4164</v>
      </c>
      <c r="F696" t="s">
        <v>2813</v>
      </c>
      <c r="G696" t="s">
        <v>3946</v>
      </c>
      <c r="H696">
        <v>100016956</v>
      </c>
      <c r="I696" t="s">
        <v>4165</v>
      </c>
      <c r="J696" t="s">
        <v>245</v>
      </c>
      <c r="K696" t="s">
        <v>3948</v>
      </c>
      <c r="L696">
        <v>600</v>
      </c>
      <c r="M696">
        <v>600</v>
      </c>
      <c r="N696">
        <v>21</v>
      </c>
      <c r="O696">
        <v>18</v>
      </c>
      <c r="P696">
        <v>600</v>
      </c>
      <c r="Q696" t="s">
        <v>137</v>
      </c>
      <c r="R696" t="s">
        <v>137</v>
      </c>
      <c r="S696">
        <v>17.321000000000002</v>
      </c>
      <c r="T696">
        <v>8.25</v>
      </c>
      <c r="U696">
        <v>10</v>
      </c>
      <c r="V696">
        <v>1.6559999999999999</v>
      </c>
      <c r="W696">
        <v>18.975999999999999</v>
      </c>
      <c r="X696">
        <v>394</v>
      </c>
      <c r="Y696">
        <v>770</v>
      </c>
      <c r="Z696">
        <v>0.77900000000000003</v>
      </c>
      <c r="AA696">
        <v>0.77900000000000003</v>
      </c>
      <c r="AB696">
        <v>0.875</v>
      </c>
      <c r="AC696">
        <v>1</v>
      </c>
      <c r="AD696">
        <v>0.77100000000000002</v>
      </c>
      <c r="AE696">
        <v>1.0309999999999999</v>
      </c>
      <c r="AF696">
        <v>1.0309999999999999</v>
      </c>
      <c r="AG696">
        <v>1.1579999999999999</v>
      </c>
      <c r="AH696">
        <v>1</v>
      </c>
      <c r="AI696">
        <v>1.02</v>
      </c>
      <c r="AJ696">
        <v>1</v>
      </c>
    </row>
    <row r="697" spans="1:36">
      <c r="A697">
        <v>1</v>
      </c>
      <c r="B697" t="s">
        <v>4166</v>
      </c>
      <c r="C697" t="s">
        <v>4167</v>
      </c>
      <c r="D697" t="s">
        <v>4168</v>
      </c>
      <c r="E697" t="s">
        <v>4169</v>
      </c>
      <c r="F697" t="s">
        <v>2813</v>
      </c>
      <c r="G697" t="s">
        <v>3946</v>
      </c>
      <c r="H697">
        <v>100016957</v>
      </c>
      <c r="I697" t="s">
        <v>4170</v>
      </c>
      <c r="J697" t="s">
        <v>245</v>
      </c>
      <c r="K697" t="s">
        <v>3948</v>
      </c>
      <c r="L697">
        <v>600</v>
      </c>
      <c r="M697">
        <v>600</v>
      </c>
      <c r="N697">
        <v>21</v>
      </c>
      <c r="O697">
        <v>21</v>
      </c>
      <c r="P697">
        <v>700</v>
      </c>
      <c r="Q697" t="s">
        <v>137</v>
      </c>
      <c r="R697" t="s">
        <v>137</v>
      </c>
      <c r="S697">
        <v>19.863</v>
      </c>
      <c r="T697">
        <v>6.75</v>
      </c>
      <c r="U697">
        <v>10</v>
      </c>
      <c r="V697">
        <v>1.58</v>
      </c>
      <c r="W697">
        <v>21.443000000000001</v>
      </c>
      <c r="X697">
        <v>460</v>
      </c>
      <c r="Y697">
        <v>899</v>
      </c>
      <c r="Z697">
        <v>0.88</v>
      </c>
      <c r="AA697">
        <v>0.88</v>
      </c>
      <c r="AB697">
        <v>0.83499999999999996</v>
      </c>
      <c r="AC697">
        <v>1</v>
      </c>
      <c r="AD697">
        <v>0.88400000000000001</v>
      </c>
      <c r="AE697">
        <v>0.997</v>
      </c>
      <c r="AF697">
        <v>0.997</v>
      </c>
      <c r="AG697">
        <v>0.94599999999999995</v>
      </c>
      <c r="AH697">
        <v>1</v>
      </c>
      <c r="AI697">
        <v>1.002</v>
      </c>
      <c r="AJ697">
        <v>1</v>
      </c>
    </row>
    <row r="698" spans="1:36">
      <c r="A698">
        <v>1</v>
      </c>
      <c r="B698" t="s">
        <v>4171</v>
      </c>
      <c r="C698" t="s">
        <v>4172</v>
      </c>
      <c r="D698" t="s">
        <v>4173</v>
      </c>
      <c r="E698" t="s">
        <v>4174</v>
      </c>
      <c r="F698" t="s">
        <v>2813</v>
      </c>
      <c r="G698" t="s">
        <v>3946</v>
      </c>
      <c r="H698">
        <v>100016958</v>
      </c>
      <c r="I698" t="s">
        <v>4175</v>
      </c>
      <c r="J698" t="s">
        <v>245</v>
      </c>
      <c r="K698" t="s">
        <v>3948</v>
      </c>
      <c r="L698">
        <v>600</v>
      </c>
      <c r="M698">
        <v>600</v>
      </c>
      <c r="N698">
        <v>21</v>
      </c>
      <c r="O698">
        <v>24</v>
      </c>
      <c r="P698">
        <v>800</v>
      </c>
      <c r="Q698" t="s">
        <v>137</v>
      </c>
      <c r="R698" t="s">
        <v>137</v>
      </c>
      <c r="S698">
        <v>22.484999999999999</v>
      </c>
      <c r="T698">
        <v>6.75</v>
      </c>
      <c r="U698">
        <v>10</v>
      </c>
      <c r="V698">
        <v>1.655</v>
      </c>
      <c r="W698">
        <v>24.138999999999999</v>
      </c>
      <c r="X698">
        <v>525</v>
      </c>
      <c r="Y698">
        <v>1027</v>
      </c>
      <c r="Z698">
        <v>0.99099999999999999</v>
      </c>
      <c r="AA698">
        <v>0.99099999999999999</v>
      </c>
      <c r="AB698">
        <v>0.874</v>
      </c>
      <c r="AC698">
        <v>1</v>
      </c>
      <c r="AD698">
        <v>1</v>
      </c>
      <c r="AE698">
        <v>0.98299999999999998</v>
      </c>
      <c r="AF698">
        <v>0.98299999999999998</v>
      </c>
      <c r="AG698">
        <v>0.86799999999999999</v>
      </c>
      <c r="AH698">
        <v>1</v>
      </c>
      <c r="AI698">
        <v>0.99299999999999999</v>
      </c>
      <c r="AJ698">
        <v>1</v>
      </c>
    </row>
    <row r="699" spans="1:36">
      <c r="A699">
        <v>1</v>
      </c>
      <c r="B699" t="s">
        <v>4176</v>
      </c>
      <c r="C699" t="s">
        <v>4177</v>
      </c>
      <c r="D699" t="s">
        <v>4178</v>
      </c>
      <c r="E699" t="s">
        <v>4179</v>
      </c>
      <c r="F699" t="s">
        <v>2813</v>
      </c>
      <c r="G699" t="s">
        <v>3946</v>
      </c>
      <c r="H699">
        <v>100016959</v>
      </c>
      <c r="I699" t="s">
        <v>4180</v>
      </c>
      <c r="J699" t="s">
        <v>245</v>
      </c>
      <c r="K699" t="s">
        <v>3948</v>
      </c>
      <c r="L699">
        <v>600</v>
      </c>
      <c r="M699">
        <v>600</v>
      </c>
      <c r="N699">
        <v>21</v>
      </c>
      <c r="O699">
        <v>27</v>
      </c>
      <c r="P699">
        <v>900</v>
      </c>
      <c r="Q699" t="s">
        <v>137</v>
      </c>
      <c r="R699" t="s">
        <v>137</v>
      </c>
      <c r="S699">
        <v>25.026</v>
      </c>
      <c r="T699">
        <v>7.5</v>
      </c>
      <c r="U699">
        <v>10</v>
      </c>
      <c r="V699">
        <v>1.804</v>
      </c>
      <c r="W699">
        <v>26.831</v>
      </c>
      <c r="X699">
        <v>591</v>
      </c>
      <c r="Y699">
        <v>1156</v>
      </c>
      <c r="Z699">
        <v>1.101</v>
      </c>
      <c r="AA699">
        <v>1.101</v>
      </c>
      <c r="AB699">
        <v>0.95299999999999996</v>
      </c>
      <c r="AC699">
        <v>1</v>
      </c>
      <c r="AD699">
        <v>1.113</v>
      </c>
      <c r="AE699">
        <v>0.97099999999999997</v>
      </c>
      <c r="AF699">
        <v>0.97099999999999997</v>
      </c>
      <c r="AG699">
        <v>0.84</v>
      </c>
      <c r="AH699">
        <v>1</v>
      </c>
      <c r="AI699">
        <v>0.98199999999999998</v>
      </c>
      <c r="AJ699">
        <v>1</v>
      </c>
    </row>
    <row r="700" spans="1:36">
      <c r="A700">
        <v>1</v>
      </c>
      <c r="B700" t="s">
        <v>4181</v>
      </c>
      <c r="C700" t="s">
        <v>4182</v>
      </c>
      <c r="D700" t="s">
        <v>4183</v>
      </c>
      <c r="E700" t="s">
        <v>4184</v>
      </c>
      <c r="F700" t="s">
        <v>2813</v>
      </c>
      <c r="G700" t="s">
        <v>3946</v>
      </c>
      <c r="H700">
        <v>100016960</v>
      </c>
      <c r="I700" t="s">
        <v>4185</v>
      </c>
      <c r="J700" t="s">
        <v>245</v>
      </c>
      <c r="K700" t="s">
        <v>3948</v>
      </c>
      <c r="L700">
        <v>600</v>
      </c>
      <c r="M700">
        <v>600</v>
      </c>
      <c r="N700">
        <v>21</v>
      </c>
      <c r="O700">
        <v>30</v>
      </c>
      <c r="P700">
        <v>1000</v>
      </c>
      <c r="Q700" t="s">
        <v>137</v>
      </c>
      <c r="R700" t="s">
        <v>137</v>
      </c>
      <c r="S700">
        <v>27.568000000000001</v>
      </c>
      <c r="T700">
        <v>7.5</v>
      </c>
      <c r="U700">
        <v>10</v>
      </c>
      <c r="V700">
        <v>1.879</v>
      </c>
      <c r="W700">
        <v>29.446999999999999</v>
      </c>
      <c r="X700">
        <v>657</v>
      </c>
      <c r="Y700">
        <v>1284</v>
      </c>
      <c r="Z700">
        <v>1.208</v>
      </c>
      <c r="AA700">
        <v>1.208</v>
      </c>
      <c r="AB700">
        <v>0.99299999999999999</v>
      </c>
      <c r="AC700">
        <v>1</v>
      </c>
      <c r="AD700">
        <v>1.2270000000000001</v>
      </c>
      <c r="AE700">
        <v>0.95899999999999996</v>
      </c>
      <c r="AF700">
        <v>0.95899999999999996</v>
      </c>
      <c r="AG700">
        <v>0.78800000000000003</v>
      </c>
      <c r="AH700">
        <v>1</v>
      </c>
      <c r="AI700">
        <v>0.97299999999999998</v>
      </c>
      <c r="AJ700">
        <v>1</v>
      </c>
    </row>
    <row r="701" spans="1:36">
      <c r="A701">
        <v>1</v>
      </c>
      <c r="B701" t="s">
        <v>4186</v>
      </c>
      <c r="C701" t="s">
        <v>4187</v>
      </c>
      <c r="D701" t="s">
        <v>4188</v>
      </c>
      <c r="E701" t="s">
        <v>4189</v>
      </c>
      <c r="F701" t="s">
        <v>2813</v>
      </c>
      <c r="G701" t="s">
        <v>3946</v>
      </c>
      <c r="H701">
        <v>100016961</v>
      </c>
      <c r="I701" t="s">
        <v>4190</v>
      </c>
      <c r="J701" t="s">
        <v>245</v>
      </c>
      <c r="K701" t="s">
        <v>3948</v>
      </c>
      <c r="L701">
        <v>600</v>
      </c>
      <c r="M701">
        <v>600</v>
      </c>
      <c r="N701">
        <v>21</v>
      </c>
      <c r="O701">
        <v>33</v>
      </c>
      <c r="P701">
        <v>1100</v>
      </c>
      <c r="Q701" t="s">
        <v>137</v>
      </c>
      <c r="R701" t="s">
        <v>137</v>
      </c>
      <c r="S701">
        <v>30.11</v>
      </c>
      <c r="T701">
        <v>8.25</v>
      </c>
      <c r="U701">
        <v>10</v>
      </c>
      <c r="V701">
        <v>2.028</v>
      </c>
      <c r="W701">
        <v>32.139000000000003</v>
      </c>
      <c r="X701">
        <v>723</v>
      </c>
      <c r="Y701">
        <v>1412</v>
      </c>
      <c r="Z701">
        <v>1.319</v>
      </c>
      <c r="AA701">
        <v>1.319</v>
      </c>
      <c r="AB701">
        <v>1.0720000000000001</v>
      </c>
      <c r="AC701">
        <v>1</v>
      </c>
      <c r="AD701">
        <v>1.34</v>
      </c>
      <c r="AE701">
        <v>0.95199999999999996</v>
      </c>
      <c r="AF701">
        <v>0.95199999999999996</v>
      </c>
      <c r="AG701">
        <v>0.77300000000000002</v>
      </c>
      <c r="AH701">
        <v>1</v>
      </c>
      <c r="AI701">
        <v>0.96699999999999997</v>
      </c>
      <c r="AJ701">
        <v>1</v>
      </c>
    </row>
    <row r="702" spans="1:36">
      <c r="A702">
        <v>1</v>
      </c>
      <c r="B702" t="s">
        <v>4191</v>
      </c>
      <c r="C702" t="s">
        <v>4192</v>
      </c>
      <c r="D702" t="s">
        <v>4193</v>
      </c>
      <c r="E702" t="s">
        <v>4194</v>
      </c>
      <c r="F702" t="s">
        <v>2813</v>
      </c>
      <c r="G702" t="s">
        <v>3946</v>
      </c>
      <c r="H702">
        <v>100016962</v>
      </c>
      <c r="I702" t="s">
        <v>4195</v>
      </c>
      <c r="J702" t="s">
        <v>245</v>
      </c>
      <c r="K702" t="s">
        <v>3948</v>
      </c>
      <c r="L702">
        <v>600</v>
      </c>
      <c r="M702">
        <v>600</v>
      </c>
      <c r="N702">
        <v>21</v>
      </c>
      <c r="O702">
        <v>36</v>
      </c>
      <c r="P702">
        <v>1200</v>
      </c>
      <c r="Q702" t="s">
        <v>137</v>
      </c>
      <c r="R702" t="s">
        <v>137</v>
      </c>
      <c r="S702">
        <v>32.652000000000001</v>
      </c>
      <c r="T702">
        <v>8.25</v>
      </c>
      <c r="U702">
        <v>10</v>
      </c>
      <c r="V702">
        <v>2.1030000000000002</v>
      </c>
      <c r="W702">
        <v>34.755000000000003</v>
      </c>
      <c r="X702">
        <v>788</v>
      </c>
      <c r="Y702">
        <v>1541</v>
      </c>
      <c r="Z702">
        <v>1.4259999999999999</v>
      </c>
      <c r="AA702">
        <v>1.4259999999999999</v>
      </c>
      <c r="AB702">
        <v>1.111</v>
      </c>
      <c r="AC702">
        <v>1</v>
      </c>
      <c r="AD702">
        <v>1.4530000000000001</v>
      </c>
      <c r="AE702">
        <v>0.94299999999999995</v>
      </c>
      <c r="AF702">
        <v>0.94299999999999995</v>
      </c>
      <c r="AG702">
        <v>0.73499999999999999</v>
      </c>
      <c r="AH702">
        <v>1</v>
      </c>
      <c r="AI702">
        <v>0.96099999999999997</v>
      </c>
      <c r="AJ702">
        <v>1</v>
      </c>
    </row>
    <row r="703" spans="1:36">
      <c r="A703">
        <v>1</v>
      </c>
      <c r="B703" t="s">
        <v>4196</v>
      </c>
      <c r="C703" t="s">
        <v>4197</v>
      </c>
      <c r="D703" t="s">
        <v>4198</v>
      </c>
      <c r="E703" t="s">
        <v>4199</v>
      </c>
      <c r="F703" t="s">
        <v>2813</v>
      </c>
      <c r="G703" t="s">
        <v>3946</v>
      </c>
      <c r="H703">
        <v>100016963</v>
      </c>
      <c r="I703" t="s">
        <v>4200</v>
      </c>
      <c r="J703" t="s">
        <v>245</v>
      </c>
      <c r="K703" t="s">
        <v>3948</v>
      </c>
      <c r="L703">
        <v>600</v>
      </c>
      <c r="M703">
        <v>600</v>
      </c>
      <c r="N703">
        <v>21</v>
      </c>
      <c r="O703">
        <v>39</v>
      </c>
      <c r="P703">
        <v>1300</v>
      </c>
      <c r="Q703" t="s">
        <v>137</v>
      </c>
      <c r="R703" t="s">
        <v>137</v>
      </c>
      <c r="S703">
        <v>35.194000000000003</v>
      </c>
      <c r="T703">
        <v>9.75</v>
      </c>
      <c r="U703">
        <v>10</v>
      </c>
      <c r="V703">
        <v>2.327</v>
      </c>
      <c r="W703">
        <v>37.521000000000001</v>
      </c>
      <c r="X703">
        <v>854</v>
      </c>
      <c r="Y703">
        <v>1670</v>
      </c>
      <c r="Z703">
        <v>1.54</v>
      </c>
      <c r="AA703">
        <v>1.54</v>
      </c>
      <c r="AB703">
        <v>1.23</v>
      </c>
      <c r="AC703">
        <v>1</v>
      </c>
      <c r="AD703">
        <v>1.5660000000000001</v>
      </c>
      <c r="AE703">
        <v>0.94</v>
      </c>
      <c r="AF703">
        <v>0.94</v>
      </c>
      <c r="AG703">
        <v>0.75</v>
      </c>
      <c r="AH703">
        <v>1</v>
      </c>
      <c r="AI703">
        <v>0.95499999999999996</v>
      </c>
      <c r="AJ703">
        <v>1</v>
      </c>
    </row>
    <row r="704" spans="1:36">
      <c r="A704">
        <v>1</v>
      </c>
      <c r="B704" t="s">
        <v>4201</v>
      </c>
      <c r="C704" t="s">
        <v>4202</v>
      </c>
      <c r="D704" t="s">
        <v>4203</v>
      </c>
      <c r="E704" t="s">
        <v>4204</v>
      </c>
      <c r="F704" t="s">
        <v>2813</v>
      </c>
      <c r="G704" t="s">
        <v>3946</v>
      </c>
      <c r="H704">
        <v>100016964</v>
      </c>
      <c r="I704" t="s">
        <v>4205</v>
      </c>
      <c r="J704" t="s">
        <v>245</v>
      </c>
      <c r="K704" t="s">
        <v>3948</v>
      </c>
      <c r="L704">
        <v>600</v>
      </c>
      <c r="M704">
        <v>600</v>
      </c>
      <c r="N704">
        <v>21</v>
      </c>
      <c r="O704">
        <v>42</v>
      </c>
      <c r="P704">
        <v>1400</v>
      </c>
      <c r="Q704" t="s">
        <v>137</v>
      </c>
      <c r="R704" t="s">
        <v>137</v>
      </c>
      <c r="S704">
        <v>37.735999999999997</v>
      </c>
      <c r="T704">
        <v>9.75</v>
      </c>
      <c r="U704">
        <v>10</v>
      </c>
      <c r="V704">
        <v>2.4020000000000001</v>
      </c>
      <c r="W704">
        <v>40.137999999999998</v>
      </c>
      <c r="X704">
        <v>919</v>
      </c>
      <c r="Y704">
        <v>1798</v>
      </c>
      <c r="Z704">
        <v>1.647</v>
      </c>
      <c r="AA704">
        <v>1.647</v>
      </c>
      <c r="AB704">
        <v>1.2689999999999999</v>
      </c>
      <c r="AC704">
        <v>1</v>
      </c>
      <c r="AD704">
        <v>1.679</v>
      </c>
      <c r="AE704">
        <v>0.93400000000000005</v>
      </c>
      <c r="AF704">
        <v>0.93400000000000005</v>
      </c>
      <c r="AG704">
        <v>0.71899999999999997</v>
      </c>
      <c r="AH704">
        <v>1</v>
      </c>
      <c r="AI704">
        <v>0.95199999999999996</v>
      </c>
      <c r="AJ704">
        <v>1</v>
      </c>
    </row>
    <row r="705" spans="1:36">
      <c r="A705">
        <v>1</v>
      </c>
      <c r="B705" t="s">
        <v>4206</v>
      </c>
      <c r="C705" t="s">
        <v>4207</v>
      </c>
      <c r="D705" t="s">
        <v>4208</v>
      </c>
      <c r="E705" t="s">
        <v>4209</v>
      </c>
      <c r="F705" t="s">
        <v>2813</v>
      </c>
      <c r="G705" t="s">
        <v>3946</v>
      </c>
      <c r="H705">
        <v>100016965</v>
      </c>
      <c r="I705" t="s">
        <v>4210</v>
      </c>
      <c r="J705" t="s">
        <v>245</v>
      </c>
      <c r="K705" t="s">
        <v>3948</v>
      </c>
      <c r="L705">
        <v>600</v>
      </c>
      <c r="M705">
        <v>600</v>
      </c>
      <c r="N705">
        <v>21</v>
      </c>
      <c r="O705">
        <v>45</v>
      </c>
      <c r="P705">
        <v>1500</v>
      </c>
      <c r="Q705" t="s">
        <v>137</v>
      </c>
      <c r="R705" t="s">
        <v>137</v>
      </c>
      <c r="S705">
        <v>40.277999999999999</v>
      </c>
      <c r="T705">
        <v>9.75</v>
      </c>
      <c r="U705">
        <v>10</v>
      </c>
      <c r="V705">
        <v>2.4769999999999999</v>
      </c>
      <c r="W705">
        <v>42.753999999999998</v>
      </c>
      <c r="X705">
        <v>986</v>
      </c>
      <c r="Y705">
        <v>1927</v>
      </c>
      <c r="Z705">
        <v>1.7549999999999999</v>
      </c>
      <c r="AA705">
        <v>1.7549999999999999</v>
      </c>
      <c r="AB705">
        <v>1.3089999999999999</v>
      </c>
      <c r="AC705">
        <v>1</v>
      </c>
      <c r="AD705">
        <v>1.792</v>
      </c>
      <c r="AE705">
        <v>0.92800000000000005</v>
      </c>
      <c r="AF705">
        <v>0.92800000000000005</v>
      </c>
      <c r="AG705">
        <v>0.69199999999999995</v>
      </c>
      <c r="AH705">
        <v>1</v>
      </c>
      <c r="AI705">
        <v>0.94799999999999995</v>
      </c>
      <c r="AJ705">
        <v>1</v>
      </c>
    </row>
    <row r="706" spans="1:36">
      <c r="A706">
        <v>1</v>
      </c>
      <c r="B706" t="s">
        <v>4211</v>
      </c>
      <c r="C706" t="s">
        <v>4212</v>
      </c>
      <c r="D706" t="s">
        <v>4213</v>
      </c>
      <c r="E706" t="s">
        <v>4214</v>
      </c>
      <c r="F706" t="s">
        <v>2813</v>
      </c>
      <c r="G706" t="s">
        <v>3946</v>
      </c>
      <c r="H706">
        <v>100016966</v>
      </c>
      <c r="I706" t="s">
        <v>4215</v>
      </c>
      <c r="J706" t="s">
        <v>245</v>
      </c>
      <c r="K706" t="s">
        <v>3948</v>
      </c>
      <c r="L706">
        <v>600</v>
      </c>
      <c r="M706">
        <v>600</v>
      </c>
      <c r="N706">
        <v>21</v>
      </c>
      <c r="O706">
        <v>51</v>
      </c>
      <c r="P706">
        <v>1700</v>
      </c>
      <c r="Q706" t="s">
        <v>137</v>
      </c>
      <c r="R706" t="s">
        <v>137</v>
      </c>
      <c r="S706">
        <v>45.362000000000002</v>
      </c>
      <c r="T706">
        <v>11.25</v>
      </c>
      <c r="U706">
        <v>10</v>
      </c>
      <c r="V706">
        <v>2.7759999999999998</v>
      </c>
      <c r="W706">
        <v>48.137</v>
      </c>
      <c r="X706">
        <v>1117</v>
      </c>
      <c r="Y706">
        <v>2184</v>
      </c>
      <c r="Z706">
        <v>1.9750000000000001</v>
      </c>
      <c r="AA706">
        <v>1.9750000000000001</v>
      </c>
      <c r="AB706">
        <v>1.4670000000000001</v>
      </c>
      <c r="AC706">
        <v>1</v>
      </c>
      <c r="AD706">
        <v>2.0179999999999998</v>
      </c>
      <c r="AE706">
        <v>0.92200000000000004</v>
      </c>
      <c r="AF706">
        <v>0.92200000000000004</v>
      </c>
      <c r="AG706">
        <v>0.68400000000000005</v>
      </c>
      <c r="AH706">
        <v>1</v>
      </c>
      <c r="AI706">
        <v>0.94199999999999995</v>
      </c>
      <c r="AJ706">
        <v>1</v>
      </c>
    </row>
    <row r="707" spans="1:36">
      <c r="A707">
        <v>1</v>
      </c>
      <c r="B707" t="s">
        <v>4220</v>
      </c>
      <c r="C707" t="s">
        <v>4221</v>
      </c>
      <c r="D707" t="s">
        <v>4222</v>
      </c>
      <c r="E707" t="s">
        <v>4223</v>
      </c>
      <c r="F707" t="s">
        <v>2813</v>
      </c>
      <c r="G707" t="s">
        <v>3946</v>
      </c>
      <c r="H707">
        <v>100016967</v>
      </c>
      <c r="I707" t="s">
        <v>4224</v>
      </c>
      <c r="J707" t="s">
        <v>245</v>
      </c>
      <c r="K707" t="s">
        <v>3948</v>
      </c>
      <c r="L707">
        <v>700</v>
      </c>
      <c r="M707">
        <v>700</v>
      </c>
      <c r="N707">
        <v>21</v>
      </c>
      <c r="O707">
        <v>12</v>
      </c>
      <c r="P707">
        <v>400</v>
      </c>
      <c r="Q707" t="s">
        <v>137</v>
      </c>
      <c r="R707" t="s">
        <v>137</v>
      </c>
      <c r="S707">
        <v>14.122</v>
      </c>
      <c r="T707">
        <v>9</v>
      </c>
      <c r="U707">
        <v>10</v>
      </c>
      <c r="V707">
        <v>1.637</v>
      </c>
      <c r="W707">
        <v>15.76</v>
      </c>
      <c r="X707">
        <v>298</v>
      </c>
      <c r="Y707">
        <v>583</v>
      </c>
      <c r="Z707">
        <v>0.64700000000000002</v>
      </c>
      <c r="AA707">
        <v>0.64700000000000002</v>
      </c>
      <c r="AB707">
        <v>0.86499999999999999</v>
      </c>
      <c r="AC707">
        <v>1</v>
      </c>
      <c r="AD707">
        <v>0.628</v>
      </c>
      <c r="AE707">
        <v>1.1299999999999999</v>
      </c>
      <c r="AF707">
        <v>1.1299999999999999</v>
      </c>
      <c r="AG707">
        <v>1.512</v>
      </c>
      <c r="AH707">
        <v>1</v>
      </c>
      <c r="AI707">
        <v>1.0980000000000001</v>
      </c>
      <c r="AJ707">
        <v>1</v>
      </c>
    </row>
    <row r="708" spans="1:36">
      <c r="A708">
        <v>1</v>
      </c>
      <c r="B708" t="s">
        <v>4225</v>
      </c>
      <c r="C708" t="s">
        <v>4226</v>
      </c>
      <c r="D708" t="s">
        <v>4227</v>
      </c>
      <c r="E708" t="s">
        <v>4228</v>
      </c>
      <c r="F708" t="s">
        <v>2813</v>
      </c>
      <c r="G708" t="s">
        <v>3946</v>
      </c>
      <c r="H708">
        <v>100016968</v>
      </c>
      <c r="I708" t="s">
        <v>4229</v>
      </c>
      <c r="J708" t="s">
        <v>245</v>
      </c>
      <c r="K708" t="s">
        <v>3948</v>
      </c>
      <c r="L708">
        <v>700</v>
      </c>
      <c r="M708">
        <v>700</v>
      </c>
      <c r="N708">
        <v>21</v>
      </c>
      <c r="O708">
        <v>15</v>
      </c>
      <c r="P708">
        <v>500</v>
      </c>
      <c r="Q708" t="s">
        <v>137</v>
      </c>
      <c r="R708" t="s">
        <v>137</v>
      </c>
      <c r="S708">
        <v>17.093</v>
      </c>
      <c r="T708">
        <v>9.75</v>
      </c>
      <c r="U708">
        <v>10</v>
      </c>
      <c r="V708">
        <v>1.7969999999999999</v>
      </c>
      <c r="W708">
        <v>18.890999999999998</v>
      </c>
      <c r="X708">
        <v>372</v>
      </c>
      <c r="Y708">
        <v>728</v>
      </c>
      <c r="Z708">
        <v>0.77500000000000002</v>
      </c>
      <c r="AA708">
        <v>0.77500000000000002</v>
      </c>
      <c r="AB708">
        <v>0.95</v>
      </c>
      <c r="AC708">
        <v>1</v>
      </c>
      <c r="AD708">
        <v>0.76100000000000001</v>
      </c>
      <c r="AE708">
        <v>1.085</v>
      </c>
      <c r="AF708">
        <v>1.085</v>
      </c>
      <c r="AG708">
        <v>1.329</v>
      </c>
      <c r="AH708">
        <v>1</v>
      </c>
      <c r="AI708">
        <v>1.0649999999999999</v>
      </c>
      <c r="AJ708">
        <v>1</v>
      </c>
    </row>
    <row r="709" spans="1:36">
      <c r="A709">
        <v>1</v>
      </c>
      <c r="B709" t="s">
        <v>4230</v>
      </c>
      <c r="C709" t="s">
        <v>4231</v>
      </c>
      <c r="D709" t="s">
        <v>4232</v>
      </c>
      <c r="E709" t="s">
        <v>4233</v>
      </c>
      <c r="F709" t="s">
        <v>2813</v>
      </c>
      <c r="G709" t="s">
        <v>3946</v>
      </c>
      <c r="H709">
        <v>100016969</v>
      </c>
      <c r="I709" t="s">
        <v>4234</v>
      </c>
      <c r="J709" t="s">
        <v>245</v>
      </c>
      <c r="K709" t="s">
        <v>3948</v>
      </c>
      <c r="L709">
        <v>700</v>
      </c>
      <c r="M709">
        <v>700</v>
      </c>
      <c r="N709">
        <v>21</v>
      </c>
      <c r="O709">
        <v>18</v>
      </c>
      <c r="P709">
        <v>600</v>
      </c>
      <c r="Q709" t="s">
        <v>137</v>
      </c>
      <c r="R709" t="s">
        <v>137</v>
      </c>
      <c r="S709">
        <v>20.065000000000001</v>
      </c>
      <c r="T709">
        <v>11.25</v>
      </c>
      <c r="U709">
        <v>10</v>
      </c>
      <c r="V709">
        <v>2.032</v>
      </c>
      <c r="W709">
        <v>22.097000000000001</v>
      </c>
      <c r="X709">
        <v>446</v>
      </c>
      <c r="Y709">
        <v>873</v>
      </c>
      <c r="Z709">
        <v>0.90700000000000003</v>
      </c>
      <c r="AA709">
        <v>0.90700000000000003</v>
      </c>
      <c r="AB709">
        <v>1.0740000000000001</v>
      </c>
      <c r="AC709">
        <v>1</v>
      </c>
      <c r="AD709">
        <v>0.89300000000000002</v>
      </c>
      <c r="AE709">
        <v>1.0580000000000001</v>
      </c>
      <c r="AF709">
        <v>1.0580000000000001</v>
      </c>
      <c r="AG709">
        <v>1.254</v>
      </c>
      <c r="AH709">
        <v>1</v>
      </c>
      <c r="AI709">
        <v>1.042</v>
      </c>
      <c r="AJ709">
        <v>1</v>
      </c>
    </row>
    <row r="710" spans="1:36">
      <c r="A710">
        <v>1</v>
      </c>
      <c r="B710" t="s">
        <v>4235</v>
      </c>
      <c r="C710" t="s">
        <v>4236</v>
      </c>
      <c r="D710" t="s">
        <v>4237</v>
      </c>
      <c r="E710" t="s">
        <v>4238</v>
      </c>
      <c r="F710" t="s">
        <v>2813</v>
      </c>
      <c r="G710" t="s">
        <v>3946</v>
      </c>
      <c r="H710">
        <v>100016970</v>
      </c>
      <c r="I710" t="s">
        <v>4239</v>
      </c>
      <c r="J710" t="s">
        <v>245</v>
      </c>
      <c r="K710" t="s">
        <v>3948</v>
      </c>
      <c r="L710">
        <v>700</v>
      </c>
      <c r="M710">
        <v>700</v>
      </c>
      <c r="N710">
        <v>21</v>
      </c>
      <c r="O710">
        <v>21</v>
      </c>
      <c r="P710">
        <v>700</v>
      </c>
      <c r="Q710" t="s">
        <v>137</v>
      </c>
      <c r="R710" t="s">
        <v>137</v>
      </c>
      <c r="S710">
        <v>23.036000000000001</v>
      </c>
      <c r="T710">
        <v>9</v>
      </c>
      <c r="U710">
        <v>10</v>
      </c>
      <c r="V710">
        <v>1.893</v>
      </c>
      <c r="W710">
        <v>24.928000000000001</v>
      </c>
      <c r="X710">
        <v>521</v>
      </c>
      <c r="Y710">
        <v>1019</v>
      </c>
      <c r="Z710">
        <v>1.0229999999999999</v>
      </c>
      <c r="AA710">
        <v>1.0229999999999999</v>
      </c>
      <c r="AB710">
        <v>1</v>
      </c>
      <c r="AC710">
        <v>1</v>
      </c>
      <c r="AD710">
        <v>1.0249999999999999</v>
      </c>
      <c r="AE710">
        <v>1.0229999999999999</v>
      </c>
      <c r="AF710">
        <v>1.0229999999999999</v>
      </c>
      <c r="AG710">
        <v>1</v>
      </c>
      <c r="AH710">
        <v>1</v>
      </c>
      <c r="AI710">
        <v>1.0249999999999999</v>
      </c>
      <c r="AJ710">
        <v>1</v>
      </c>
    </row>
    <row r="711" spans="1:36">
      <c r="A711">
        <v>1</v>
      </c>
      <c r="B711" t="s">
        <v>4240</v>
      </c>
      <c r="C711" t="s">
        <v>4241</v>
      </c>
      <c r="D711" t="s">
        <v>4242</v>
      </c>
      <c r="E711" t="s">
        <v>4243</v>
      </c>
      <c r="F711" t="s">
        <v>2813</v>
      </c>
      <c r="G711" t="s">
        <v>3946</v>
      </c>
      <c r="H711">
        <v>100016971</v>
      </c>
      <c r="I711" t="s">
        <v>4244</v>
      </c>
      <c r="J711" t="s">
        <v>245</v>
      </c>
      <c r="K711" t="s">
        <v>3948</v>
      </c>
      <c r="L711">
        <v>700</v>
      </c>
      <c r="M711">
        <v>700</v>
      </c>
      <c r="N711">
        <v>21</v>
      </c>
      <c r="O711">
        <v>24</v>
      </c>
      <c r="P711">
        <v>800</v>
      </c>
      <c r="Q711" t="s">
        <v>137</v>
      </c>
      <c r="R711" t="s">
        <v>137</v>
      </c>
      <c r="S711">
        <v>26.087</v>
      </c>
      <c r="T711">
        <v>9</v>
      </c>
      <c r="U711">
        <v>10</v>
      </c>
      <c r="V711">
        <v>1.978</v>
      </c>
      <c r="W711">
        <v>28.065000000000001</v>
      </c>
      <c r="X711">
        <v>595</v>
      </c>
      <c r="Y711">
        <v>1164</v>
      </c>
      <c r="Z711">
        <v>1.1519999999999999</v>
      </c>
      <c r="AA711">
        <v>1.1519999999999999</v>
      </c>
      <c r="AB711">
        <v>1.0449999999999999</v>
      </c>
      <c r="AC711">
        <v>1</v>
      </c>
      <c r="AD711">
        <v>1.161</v>
      </c>
      <c r="AE711">
        <v>1.008</v>
      </c>
      <c r="AF711">
        <v>1.008</v>
      </c>
      <c r="AG711">
        <v>0.91500000000000004</v>
      </c>
      <c r="AH711">
        <v>1</v>
      </c>
      <c r="AI711">
        <v>1.016</v>
      </c>
      <c r="AJ711">
        <v>1</v>
      </c>
    </row>
    <row r="712" spans="1:36">
      <c r="A712">
        <v>1</v>
      </c>
      <c r="B712" t="s">
        <v>4245</v>
      </c>
      <c r="C712" t="s">
        <v>4246</v>
      </c>
      <c r="D712" t="s">
        <v>4247</v>
      </c>
      <c r="E712" t="s">
        <v>4248</v>
      </c>
      <c r="F712" t="s">
        <v>2813</v>
      </c>
      <c r="G712" t="s">
        <v>3946</v>
      </c>
      <c r="H712">
        <v>100016972</v>
      </c>
      <c r="I712" t="s">
        <v>4249</v>
      </c>
      <c r="J712" t="s">
        <v>245</v>
      </c>
      <c r="K712" t="s">
        <v>3948</v>
      </c>
      <c r="L712">
        <v>700</v>
      </c>
      <c r="M712">
        <v>700</v>
      </c>
      <c r="N712">
        <v>21</v>
      </c>
      <c r="O712">
        <v>27</v>
      </c>
      <c r="P712">
        <v>900</v>
      </c>
      <c r="Q712" t="s">
        <v>137</v>
      </c>
      <c r="R712" t="s">
        <v>137</v>
      </c>
      <c r="S712">
        <v>29.058</v>
      </c>
      <c r="T712">
        <v>9.75</v>
      </c>
      <c r="U712">
        <v>10</v>
      </c>
      <c r="V712">
        <v>2.1379999999999999</v>
      </c>
      <c r="W712">
        <v>31.196000000000002</v>
      </c>
      <c r="X712">
        <v>669</v>
      </c>
      <c r="Y712">
        <v>1310</v>
      </c>
      <c r="Z712">
        <v>1.28</v>
      </c>
      <c r="AA712">
        <v>1.28</v>
      </c>
      <c r="AB712">
        <v>1.1299999999999999</v>
      </c>
      <c r="AC712">
        <v>1</v>
      </c>
      <c r="AD712">
        <v>1.2929999999999999</v>
      </c>
      <c r="AE712">
        <v>0.996</v>
      </c>
      <c r="AF712">
        <v>0.996</v>
      </c>
      <c r="AG712">
        <v>0.879</v>
      </c>
      <c r="AH712">
        <v>1</v>
      </c>
      <c r="AI712">
        <v>1.006</v>
      </c>
      <c r="AJ712">
        <v>1</v>
      </c>
    </row>
    <row r="713" spans="1:36">
      <c r="A713">
        <v>1</v>
      </c>
      <c r="B713" t="s">
        <v>4250</v>
      </c>
      <c r="C713" t="s">
        <v>4251</v>
      </c>
      <c r="D713" t="s">
        <v>4252</v>
      </c>
      <c r="E713" t="s">
        <v>4253</v>
      </c>
      <c r="F713" t="s">
        <v>2813</v>
      </c>
      <c r="G713" t="s">
        <v>3946</v>
      </c>
      <c r="H713">
        <v>100016973</v>
      </c>
      <c r="I713" t="s">
        <v>4254</v>
      </c>
      <c r="J713" t="s">
        <v>245</v>
      </c>
      <c r="K713" t="s">
        <v>3948</v>
      </c>
      <c r="L713">
        <v>700</v>
      </c>
      <c r="M713">
        <v>700</v>
      </c>
      <c r="N713">
        <v>21</v>
      </c>
      <c r="O713">
        <v>30</v>
      </c>
      <c r="P713">
        <v>1000</v>
      </c>
      <c r="Q713" t="s">
        <v>137</v>
      </c>
      <c r="R713" t="s">
        <v>137</v>
      </c>
      <c r="S713">
        <v>32.029000000000003</v>
      </c>
      <c r="T713">
        <v>9.75</v>
      </c>
      <c r="U713">
        <v>10</v>
      </c>
      <c r="V713">
        <v>2.2229999999999999</v>
      </c>
      <c r="W713">
        <v>34.252000000000002</v>
      </c>
      <c r="X713">
        <v>744</v>
      </c>
      <c r="Y713">
        <v>1455</v>
      </c>
      <c r="Z713">
        <v>1.4059999999999999</v>
      </c>
      <c r="AA713">
        <v>1.4059999999999999</v>
      </c>
      <c r="AB713">
        <v>1.175</v>
      </c>
      <c r="AC713">
        <v>1</v>
      </c>
      <c r="AD713">
        <v>1.425</v>
      </c>
      <c r="AE713">
        <v>0.98399999999999999</v>
      </c>
      <c r="AF713">
        <v>0.98399999999999999</v>
      </c>
      <c r="AG713">
        <v>0.82299999999999995</v>
      </c>
      <c r="AH713">
        <v>1</v>
      </c>
      <c r="AI713">
        <v>0.998</v>
      </c>
      <c r="AJ713">
        <v>1</v>
      </c>
    </row>
    <row r="714" spans="1:36">
      <c r="A714">
        <v>1</v>
      </c>
      <c r="B714" t="s">
        <v>4255</v>
      </c>
      <c r="C714" t="s">
        <v>4256</v>
      </c>
      <c r="D714" t="s">
        <v>4257</v>
      </c>
      <c r="E714" t="s">
        <v>4258</v>
      </c>
      <c r="F714" t="s">
        <v>2813</v>
      </c>
      <c r="G714" t="s">
        <v>3946</v>
      </c>
      <c r="H714">
        <v>100016974</v>
      </c>
      <c r="I714" t="s">
        <v>4259</v>
      </c>
      <c r="J714" t="s">
        <v>245</v>
      </c>
      <c r="K714" t="s">
        <v>3948</v>
      </c>
      <c r="L714">
        <v>700</v>
      </c>
      <c r="M714">
        <v>700</v>
      </c>
      <c r="N714">
        <v>21</v>
      </c>
      <c r="O714">
        <v>33</v>
      </c>
      <c r="P714">
        <v>1100</v>
      </c>
      <c r="Q714" t="s">
        <v>137</v>
      </c>
      <c r="R714" t="s">
        <v>137</v>
      </c>
      <c r="S714">
        <v>35</v>
      </c>
      <c r="T714">
        <v>11.25</v>
      </c>
      <c r="U714">
        <v>10</v>
      </c>
      <c r="V714">
        <v>2.4580000000000002</v>
      </c>
      <c r="W714">
        <v>37.457999999999998</v>
      </c>
      <c r="X714">
        <v>819</v>
      </c>
      <c r="Y714">
        <v>1601</v>
      </c>
      <c r="Z714">
        <v>1.5369999999999999</v>
      </c>
      <c r="AA714">
        <v>1.5369999999999999</v>
      </c>
      <c r="AB714">
        <v>1.2989999999999999</v>
      </c>
      <c r="AC714">
        <v>1</v>
      </c>
      <c r="AD714">
        <v>1.5569999999999999</v>
      </c>
      <c r="AE714">
        <v>0.97799999999999998</v>
      </c>
      <c r="AF714">
        <v>0.97799999999999998</v>
      </c>
      <c r="AG714">
        <v>0.82699999999999996</v>
      </c>
      <c r="AH714">
        <v>1</v>
      </c>
      <c r="AI714">
        <v>0.99099999999999999</v>
      </c>
      <c r="AJ714">
        <v>1</v>
      </c>
    </row>
    <row r="715" spans="1:36">
      <c r="A715">
        <v>1</v>
      </c>
      <c r="B715" t="s">
        <v>4260</v>
      </c>
      <c r="C715" t="s">
        <v>4261</v>
      </c>
      <c r="D715" t="s">
        <v>4262</v>
      </c>
      <c r="E715" t="s">
        <v>4263</v>
      </c>
      <c r="F715" t="s">
        <v>2813</v>
      </c>
      <c r="G715" t="s">
        <v>3946</v>
      </c>
      <c r="H715">
        <v>100016975</v>
      </c>
      <c r="I715" t="s">
        <v>4264</v>
      </c>
      <c r="J715" t="s">
        <v>245</v>
      </c>
      <c r="K715" t="s">
        <v>3948</v>
      </c>
      <c r="L715">
        <v>700</v>
      </c>
      <c r="M715">
        <v>700</v>
      </c>
      <c r="N715">
        <v>21</v>
      </c>
      <c r="O715">
        <v>36</v>
      </c>
      <c r="P715">
        <v>1200</v>
      </c>
      <c r="Q715" t="s">
        <v>137</v>
      </c>
      <c r="R715" t="s">
        <v>137</v>
      </c>
      <c r="S715">
        <v>37.972000000000001</v>
      </c>
      <c r="T715">
        <v>11.25</v>
      </c>
      <c r="U715">
        <v>10</v>
      </c>
      <c r="V715">
        <v>2.5430000000000001</v>
      </c>
      <c r="W715">
        <v>40.515000000000001</v>
      </c>
      <c r="X715">
        <v>892</v>
      </c>
      <c r="Y715">
        <v>1746</v>
      </c>
      <c r="Z715">
        <v>1.663</v>
      </c>
      <c r="AA715">
        <v>1.663</v>
      </c>
      <c r="AB715">
        <v>1.3440000000000001</v>
      </c>
      <c r="AC715">
        <v>1</v>
      </c>
      <c r="AD715">
        <v>1.6890000000000001</v>
      </c>
      <c r="AE715">
        <v>0.97</v>
      </c>
      <c r="AF715">
        <v>0.97</v>
      </c>
      <c r="AG715">
        <v>0.78400000000000003</v>
      </c>
      <c r="AH715">
        <v>1</v>
      </c>
      <c r="AI715">
        <v>0.98599999999999999</v>
      </c>
      <c r="AJ715">
        <v>1</v>
      </c>
    </row>
    <row r="716" spans="1:36">
      <c r="A716">
        <v>1</v>
      </c>
      <c r="B716" t="s">
        <v>4265</v>
      </c>
      <c r="C716" t="s">
        <v>4266</v>
      </c>
      <c r="D716" t="s">
        <v>4267</v>
      </c>
      <c r="E716" t="s">
        <v>4268</v>
      </c>
      <c r="F716" t="s">
        <v>2813</v>
      </c>
      <c r="G716" t="s">
        <v>3946</v>
      </c>
      <c r="H716">
        <v>100016976</v>
      </c>
      <c r="I716" t="s">
        <v>4269</v>
      </c>
      <c r="J716" t="s">
        <v>245</v>
      </c>
      <c r="K716" t="s">
        <v>3948</v>
      </c>
      <c r="L716">
        <v>700</v>
      </c>
      <c r="M716">
        <v>700</v>
      </c>
      <c r="N716">
        <v>21</v>
      </c>
      <c r="O716">
        <v>39</v>
      </c>
      <c r="P716">
        <v>1300</v>
      </c>
      <c r="Q716" t="s">
        <v>137</v>
      </c>
      <c r="R716" t="s">
        <v>137</v>
      </c>
      <c r="S716">
        <v>40.942999999999998</v>
      </c>
      <c r="T716">
        <v>12.75</v>
      </c>
      <c r="U716">
        <v>10</v>
      </c>
      <c r="V716">
        <v>2.778</v>
      </c>
      <c r="W716">
        <v>43.720999999999997</v>
      </c>
      <c r="X716">
        <v>967</v>
      </c>
      <c r="Y716">
        <v>1892</v>
      </c>
      <c r="Z716">
        <v>1.794</v>
      </c>
      <c r="AA716">
        <v>1.794</v>
      </c>
      <c r="AB716">
        <v>1.468</v>
      </c>
      <c r="AC716">
        <v>1</v>
      </c>
      <c r="AD716">
        <v>1.8220000000000001</v>
      </c>
      <c r="AE716">
        <v>0.96599999999999997</v>
      </c>
      <c r="AF716">
        <v>0.96599999999999997</v>
      </c>
      <c r="AG716">
        <v>0.79100000000000004</v>
      </c>
      <c r="AH716">
        <v>1</v>
      </c>
      <c r="AI716">
        <v>0.98099999999999998</v>
      </c>
      <c r="AJ716">
        <v>1</v>
      </c>
    </row>
    <row r="717" spans="1:36">
      <c r="A717">
        <v>1</v>
      </c>
      <c r="B717" t="s">
        <v>4270</v>
      </c>
      <c r="C717" t="s">
        <v>4271</v>
      </c>
      <c r="D717" t="s">
        <v>4272</v>
      </c>
      <c r="E717" t="s">
        <v>4273</v>
      </c>
      <c r="F717" t="s">
        <v>2813</v>
      </c>
      <c r="G717" t="s">
        <v>3946</v>
      </c>
      <c r="H717">
        <v>100016977</v>
      </c>
      <c r="I717" t="s">
        <v>4274</v>
      </c>
      <c r="J717" t="s">
        <v>245</v>
      </c>
      <c r="K717" t="s">
        <v>3948</v>
      </c>
      <c r="L717">
        <v>700</v>
      </c>
      <c r="M717">
        <v>700</v>
      </c>
      <c r="N717">
        <v>21</v>
      </c>
      <c r="O717">
        <v>42</v>
      </c>
      <c r="P717">
        <v>1400</v>
      </c>
      <c r="Q717" t="s">
        <v>137</v>
      </c>
      <c r="R717" t="s">
        <v>137</v>
      </c>
      <c r="S717">
        <v>43.914000000000001</v>
      </c>
      <c r="T717">
        <v>12.75</v>
      </c>
      <c r="U717">
        <v>10</v>
      </c>
      <c r="V717">
        <v>2.863</v>
      </c>
      <c r="W717">
        <v>46.777000000000001</v>
      </c>
      <c r="X717">
        <v>1041</v>
      </c>
      <c r="Y717">
        <v>2037</v>
      </c>
      <c r="Z717">
        <v>1.92</v>
      </c>
      <c r="AA717">
        <v>1.92</v>
      </c>
      <c r="AB717">
        <v>1.5129999999999999</v>
      </c>
      <c r="AC717">
        <v>1</v>
      </c>
      <c r="AD717">
        <v>1.954</v>
      </c>
      <c r="AE717">
        <v>0.96</v>
      </c>
      <c r="AF717">
        <v>0.96</v>
      </c>
      <c r="AG717">
        <v>0.75700000000000001</v>
      </c>
      <c r="AH717">
        <v>1</v>
      </c>
      <c r="AI717">
        <v>0.97699999999999998</v>
      </c>
      <c r="AJ717">
        <v>1</v>
      </c>
    </row>
    <row r="718" spans="1:36">
      <c r="A718">
        <v>1</v>
      </c>
      <c r="B718" t="s">
        <v>4275</v>
      </c>
      <c r="C718" t="s">
        <v>4276</v>
      </c>
      <c r="D718" t="s">
        <v>4277</v>
      </c>
      <c r="E718" t="s">
        <v>4278</v>
      </c>
      <c r="F718" t="s">
        <v>2813</v>
      </c>
      <c r="G718" t="s">
        <v>3946</v>
      </c>
      <c r="H718">
        <v>100016978</v>
      </c>
      <c r="I718" t="s">
        <v>4279</v>
      </c>
      <c r="J718" t="s">
        <v>245</v>
      </c>
      <c r="K718" t="s">
        <v>3948</v>
      </c>
      <c r="L718">
        <v>700</v>
      </c>
      <c r="M718">
        <v>700</v>
      </c>
      <c r="N718">
        <v>21</v>
      </c>
      <c r="O718">
        <v>45</v>
      </c>
      <c r="P718">
        <v>1500</v>
      </c>
      <c r="Q718" t="s">
        <v>137</v>
      </c>
      <c r="R718" t="s">
        <v>137</v>
      </c>
      <c r="S718">
        <v>46.884999999999998</v>
      </c>
      <c r="T718">
        <v>12.75</v>
      </c>
      <c r="U718">
        <v>10</v>
      </c>
      <c r="V718">
        <v>2.948</v>
      </c>
      <c r="W718">
        <v>49.832999999999998</v>
      </c>
      <c r="X718">
        <v>1116</v>
      </c>
      <c r="Y718">
        <v>2183</v>
      </c>
      <c r="Z718">
        <v>2.0449999999999999</v>
      </c>
      <c r="AA718">
        <v>2.0449999999999999</v>
      </c>
      <c r="AB718">
        <v>1.5580000000000001</v>
      </c>
      <c r="AC718">
        <v>1</v>
      </c>
      <c r="AD718">
        <v>2.0859999999999999</v>
      </c>
      <c r="AE718">
        <v>0.95499999999999996</v>
      </c>
      <c r="AF718">
        <v>0.95499999999999996</v>
      </c>
      <c r="AG718">
        <v>0.72699999999999998</v>
      </c>
      <c r="AH718">
        <v>1</v>
      </c>
      <c r="AI718">
        <v>0.97399999999999998</v>
      </c>
      <c r="AJ718">
        <v>1</v>
      </c>
    </row>
    <row r="719" spans="1:36">
      <c r="A719">
        <v>1</v>
      </c>
      <c r="B719" t="s">
        <v>4280</v>
      </c>
      <c r="C719" t="s">
        <v>4281</v>
      </c>
      <c r="D719" t="s">
        <v>4282</v>
      </c>
      <c r="E719" t="s">
        <v>4283</v>
      </c>
      <c r="F719" t="s">
        <v>2813</v>
      </c>
      <c r="G719" t="s">
        <v>3946</v>
      </c>
      <c r="H719">
        <v>100016979</v>
      </c>
      <c r="I719" t="s">
        <v>4284</v>
      </c>
      <c r="J719" t="s">
        <v>245</v>
      </c>
      <c r="K719" t="s">
        <v>3948</v>
      </c>
      <c r="L719">
        <v>700</v>
      </c>
      <c r="M719">
        <v>700</v>
      </c>
      <c r="N719">
        <v>21</v>
      </c>
      <c r="O719">
        <v>51</v>
      </c>
      <c r="P719">
        <v>1700</v>
      </c>
      <c r="Q719" t="s">
        <v>137</v>
      </c>
      <c r="R719" t="s">
        <v>137</v>
      </c>
      <c r="S719">
        <v>52.826999999999998</v>
      </c>
      <c r="T719">
        <v>14.25</v>
      </c>
      <c r="U719">
        <v>10</v>
      </c>
      <c r="V719">
        <v>3.2679999999999998</v>
      </c>
      <c r="W719">
        <v>56.095999999999997</v>
      </c>
      <c r="X719">
        <v>1265</v>
      </c>
      <c r="Y719">
        <v>2474</v>
      </c>
      <c r="Z719">
        <v>2.302</v>
      </c>
      <c r="AA719">
        <v>2.302</v>
      </c>
      <c r="AB719">
        <v>1.7270000000000001</v>
      </c>
      <c r="AC719">
        <v>1</v>
      </c>
      <c r="AD719">
        <v>2.35</v>
      </c>
      <c r="AE719">
        <v>0.94799999999999995</v>
      </c>
      <c r="AF719">
        <v>0.94799999999999995</v>
      </c>
      <c r="AG719">
        <v>0.71099999999999997</v>
      </c>
      <c r="AH719">
        <v>1</v>
      </c>
      <c r="AI719">
        <v>0.96799999999999997</v>
      </c>
      <c r="AJ719">
        <v>1</v>
      </c>
    </row>
    <row r="720" spans="1:36">
      <c r="A720">
        <v>1</v>
      </c>
      <c r="B720" t="s">
        <v>4289</v>
      </c>
      <c r="C720" t="s">
        <v>4290</v>
      </c>
      <c r="D720" t="s">
        <v>4291</v>
      </c>
      <c r="E720" t="s">
        <v>4292</v>
      </c>
      <c r="F720" t="s">
        <v>2813</v>
      </c>
      <c r="G720" t="s">
        <v>3946</v>
      </c>
      <c r="H720">
        <v>100016980</v>
      </c>
      <c r="I720" t="s">
        <v>4293</v>
      </c>
      <c r="J720" t="s">
        <v>245</v>
      </c>
      <c r="K720" t="s">
        <v>3948</v>
      </c>
      <c r="L720">
        <v>900</v>
      </c>
      <c r="M720">
        <v>900</v>
      </c>
      <c r="N720">
        <v>21</v>
      </c>
      <c r="O720">
        <v>12</v>
      </c>
      <c r="P720">
        <v>400</v>
      </c>
      <c r="Q720" t="s">
        <v>137</v>
      </c>
      <c r="R720" t="s">
        <v>137</v>
      </c>
      <c r="S720">
        <v>17.829000000000001</v>
      </c>
      <c r="T720">
        <v>9.75</v>
      </c>
      <c r="U720">
        <v>10</v>
      </c>
      <c r="V720">
        <v>1.833</v>
      </c>
      <c r="W720">
        <v>19.661999999999999</v>
      </c>
      <c r="X720">
        <v>366</v>
      </c>
      <c r="Y720">
        <v>717</v>
      </c>
      <c r="Z720">
        <v>0.80700000000000005</v>
      </c>
      <c r="AA720">
        <v>0.80700000000000005</v>
      </c>
      <c r="AB720">
        <v>0.96899999999999997</v>
      </c>
      <c r="AC720">
        <v>1</v>
      </c>
      <c r="AD720">
        <v>0.79300000000000004</v>
      </c>
      <c r="AE720">
        <v>1.147</v>
      </c>
      <c r="AF720">
        <v>1.147</v>
      </c>
      <c r="AG720">
        <v>1.377</v>
      </c>
      <c r="AH720">
        <v>1</v>
      </c>
      <c r="AI720">
        <v>1.127</v>
      </c>
      <c r="AJ720">
        <v>1</v>
      </c>
    </row>
    <row r="721" spans="1:36">
      <c r="A721">
        <v>1</v>
      </c>
      <c r="B721" t="s">
        <v>4294</v>
      </c>
      <c r="C721" t="s">
        <v>4295</v>
      </c>
      <c r="D721" t="s">
        <v>4296</v>
      </c>
      <c r="E721" t="s">
        <v>4297</v>
      </c>
      <c r="F721" t="s">
        <v>2813</v>
      </c>
      <c r="G721" t="s">
        <v>3946</v>
      </c>
      <c r="H721">
        <v>100016981</v>
      </c>
      <c r="I721" t="s">
        <v>4298</v>
      </c>
      <c r="J721" t="s">
        <v>245</v>
      </c>
      <c r="K721" t="s">
        <v>3948</v>
      </c>
      <c r="L721">
        <v>900</v>
      </c>
      <c r="M721">
        <v>900</v>
      </c>
      <c r="N721">
        <v>21</v>
      </c>
      <c r="O721">
        <v>15</v>
      </c>
      <c r="P721">
        <v>500</v>
      </c>
      <c r="Q721" t="s">
        <v>137</v>
      </c>
      <c r="R721" t="s">
        <v>137</v>
      </c>
      <c r="S721">
        <v>21.645</v>
      </c>
      <c r="T721">
        <v>11.25</v>
      </c>
      <c r="U721">
        <v>10</v>
      </c>
      <c r="V721">
        <v>2.09</v>
      </c>
      <c r="W721">
        <v>23.734999999999999</v>
      </c>
      <c r="X721">
        <v>458</v>
      </c>
      <c r="Y721">
        <v>896</v>
      </c>
      <c r="Z721">
        <v>0.97399999999999998</v>
      </c>
      <c r="AA721">
        <v>0.97399999999999998</v>
      </c>
      <c r="AB721">
        <v>1.1040000000000001</v>
      </c>
      <c r="AC721">
        <v>1</v>
      </c>
      <c r="AD721">
        <v>0.96299999999999997</v>
      </c>
      <c r="AE721">
        <v>1.1080000000000001</v>
      </c>
      <c r="AF721">
        <v>1.1080000000000001</v>
      </c>
      <c r="AG721">
        <v>1.256</v>
      </c>
      <c r="AH721">
        <v>1</v>
      </c>
      <c r="AI721">
        <v>1.095</v>
      </c>
      <c r="AJ721">
        <v>1</v>
      </c>
    </row>
    <row r="722" spans="1:36">
      <c r="A722">
        <v>1</v>
      </c>
      <c r="B722" t="s">
        <v>4299</v>
      </c>
      <c r="C722" t="s">
        <v>4300</v>
      </c>
      <c r="D722" t="s">
        <v>4301</v>
      </c>
      <c r="E722" t="s">
        <v>4302</v>
      </c>
      <c r="F722" t="s">
        <v>2813</v>
      </c>
      <c r="G722" t="s">
        <v>3946</v>
      </c>
      <c r="H722">
        <v>100016982</v>
      </c>
      <c r="I722" t="s">
        <v>4303</v>
      </c>
      <c r="J722" t="s">
        <v>245</v>
      </c>
      <c r="K722" t="s">
        <v>3948</v>
      </c>
      <c r="L722">
        <v>900</v>
      </c>
      <c r="M722">
        <v>900</v>
      </c>
      <c r="N722">
        <v>21</v>
      </c>
      <c r="O722">
        <v>18</v>
      </c>
      <c r="P722">
        <v>600</v>
      </c>
      <c r="Q722" t="s">
        <v>137</v>
      </c>
      <c r="R722" t="s">
        <v>137</v>
      </c>
      <c r="S722">
        <v>25.460999999999999</v>
      </c>
      <c r="T722">
        <v>12.75</v>
      </c>
      <c r="U722">
        <v>10</v>
      </c>
      <c r="V722">
        <v>2.3460000000000001</v>
      </c>
      <c r="W722">
        <v>27.806999999999999</v>
      </c>
      <c r="X722">
        <v>549</v>
      </c>
      <c r="Y722">
        <v>1075</v>
      </c>
      <c r="Z722">
        <v>1.141</v>
      </c>
      <c r="AA722">
        <v>1.141</v>
      </c>
      <c r="AB722">
        <v>1.2390000000000001</v>
      </c>
      <c r="AC722">
        <v>1</v>
      </c>
      <c r="AD722">
        <v>1.133</v>
      </c>
      <c r="AE722">
        <v>1.0820000000000001</v>
      </c>
      <c r="AF722">
        <v>1.0820000000000001</v>
      </c>
      <c r="AG722">
        <v>1.175</v>
      </c>
      <c r="AH722">
        <v>1</v>
      </c>
      <c r="AI722">
        <v>1.0740000000000001</v>
      </c>
      <c r="AJ722">
        <v>1</v>
      </c>
    </row>
    <row r="723" spans="1:36">
      <c r="A723">
        <v>1</v>
      </c>
      <c r="B723" t="s">
        <v>4304</v>
      </c>
      <c r="C723" t="s">
        <v>4305</v>
      </c>
      <c r="D723" t="s">
        <v>4306</v>
      </c>
      <c r="E723" t="s">
        <v>4307</v>
      </c>
      <c r="F723" t="s">
        <v>2813</v>
      </c>
      <c r="G723" t="s">
        <v>3946</v>
      </c>
      <c r="H723">
        <v>100016983</v>
      </c>
      <c r="I723" t="s">
        <v>4308</v>
      </c>
      <c r="J723" t="s">
        <v>245</v>
      </c>
      <c r="K723" t="s">
        <v>3948</v>
      </c>
      <c r="L723">
        <v>900</v>
      </c>
      <c r="M723">
        <v>900</v>
      </c>
      <c r="N723">
        <v>21</v>
      </c>
      <c r="O723">
        <v>21</v>
      </c>
      <c r="P723">
        <v>700</v>
      </c>
      <c r="Q723" t="s">
        <v>137</v>
      </c>
      <c r="R723" t="s">
        <v>137</v>
      </c>
      <c r="S723">
        <v>29.277999999999999</v>
      </c>
      <c r="T723">
        <v>9</v>
      </c>
      <c r="U723">
        <v>10</v>
      </c>
      <c r="V723">
        <v>2.077</v>
      </c>
      <c r="W723">
        <v>31.355</v>
      </c>
      <c r="X723">
        <v>640</v>
      </c>
      <c r="Y723">
        <v>1254</v>
      </c>
      <c r="Z723">
        <v>1.2869999999999999</v>
      </c>
      <c r="AA723">
        <v>1.2869999999999999</v>
      </c>
      <c r="AB723">
        <v>1.097</v>
      </c>
      <c r="AC723">
        <v>1</v>
      </c>
      <c r="AD723">
        <v>1.3029999999999999</v>
      </c>
      <c r="AE723">
        <v>1.046</v>
      </c>
      <c r="AF723">
        <v>1.046</v>
      </c>
      <c r="AG723">
        <v>0.89200000000000002</v>
      </c>
      <c r="AH723">
        <v>1</v>
      </c>
      <c r="AI723">
        <v>1.0589999999999999</v>
      </c>
      <c r="AJ723">
        <v>1</v>
      </c>
    </row>
    <row r="724" spans="1:36">
      <c r="A724">
        <v>1</v>
      </c>
      <c r="B724" t="s">
        <v>4309</v>
      </c>
      <c r="C724" t="s">
        <v>4310</v>
      </c>
      <c r="D724" t="s">
        <v>4311</v>
      </c>
      <c r="E724" t="s">
        <v>4312</v>
      </c>
      <c r="F724" t="s">
        <v>2813</v>
      </c>
      <c r="G724" t="s">
        <v>3946</v>
      </c>
      <c r="H724">
        <v>100016984</v>
      </c>
      <c r="I724" t="s">
        <v>4313</v>
      </c>
      <c r="J724" t="s">
        <v>245</v>
      </c>
      <c r="K724" t="s">
        <v>3948</v>
      </c>
      <c r="L724">
        <v>900</v>
      </c>
      <c r="M724">
        <v>900</v>
      </c>
      <c r="N724">
        <v>21</v>
      </c>
      <c r="O724">
        <v>24</v>
      </c>
      <c r="P724">
        <v>800</v>
      </c>
      <c r="Q724" t="s">
        <v>137</v>
      </c>
      <c r="R724" t="s">
        <v>137</v>
      </c>
      <c r="S724">
        <v>33.173999999999999</v>
      </c>
      <c r="T724">
        <v>9.75</v>
      </c>
      <c r="U724">
        <v>10</v>
      </c>
      <c r="V724">
        <v>2.258</v>
      </c>
      <c r="W724">
        <v>35.432000000000002</v>
      </c>
      <c r="X724">
        <v>732</v>
      </c>
      <c r="Y724">
        <v>1433</v>
      </c>
      <c r="Z724">
        <v>1.454</v>
      </c>
      <c r="AA724">
        <v>1.454</v>
      </c>
      <c r="AB724">
        <v>1.1930000000000001</v>
      </c>
      <c r="AC724">
        <v>1</v>
      </c>
      <c r="AD724">
        <v>1.476</v>
      </c>
      <c r="AE724">
        <v>1.034</v>
      </c>
      <c r="AF724">
        <v>1.034</v>
      </c>
      <c r="AG724">
        <v>0.84799999999999998</v>
      </c>
      <c r="AH724">
        <v>1</v>
      </c>
      <c r="AI724">
        <v>1.05</v>
      </c>
      <c r="AJ724">
        <v>1</v>
      </c>
    </row>
    <row r="725" spans="1:36">
      <c r="A725">
        <v>1</v>
      </c>
      <c r="B725" t="s">
        <v>4314</v>
      </c>
      <c r="C725" t="s">
        <v>4315</v>
      </c>
      <c r="D725" t="s">
        <v>4316</v>
      </c>
      <c r="E725" t="s">
        <v>4317</v>
      </c>
      <c r="F725" t="s">
        <v>2813</v>
      </c>
      <c r="G725" t="s">
        <v>3946</v>
      </c>
      <c r="H725">
        <v>100016985</v>
      </c>
      <c r="I725" t="s">
        <v>4318</v>
      </c>
      <c r="J725" t="s">
        <v>245</v>
      </c>
      <c r="K725" t="s">
        <v>3948</v>
      </c>
      <c r="L725">
        <v>900</v>
      </c>
      <c r="M725">
        <v>900</v>
      </c>
      <c r="N725">
        <v>21</v>
      </c>
      <c r="O725">
        <v>27</v>
      </c>
      <c r="P725">
        <v>900</v>
      </c>
      <c r="Q725" t="s">
        <v>137</v>
      </c>
      <c r="R725" t="s">
        <v>137</v>
      </c>
      <c r="S725">
        <v>36.99</v>
      </c>
      <c r="T725">
        <v>11.25</v>
      </c>
      <c r="U725">
        <v>10</v>
      </c>
      <c r="V725">
        <v>2.5139999999999998</v>
      </c>
      <c r="W725">
        <v>39.505000000000003</v>
      </c>
      <c r="X725">
        <v>823</v>
      </c>
      <c r="Y725">
        <v>1612</v>
      </c>
      <c r="Z725">
        <v>1.621</v>
      </c>
      <c r="AA725">
        <v>1.621</v>
      </c>
      <c r="AB725">
        <v>1.3280000000000001</v>
      </c>
      <c r="AC725">
        <v>1</v>
      </c>
      <c r="AD725">
        <v>1.6459999999999999</v>
      </c>
      <c r="AE725">
        <v>1.0249999999999999</v>
      </c>
      <c r="AF725">
        <v>1.0249999999999999</v>
      </c>
      <c r="AG725">
        <v>0.84</v>
      </c>
      <c r="AH725">
        <v>1</v>
      </c>
      <c r="AI725">
        <v>1.04</v>
      </c>
      <c r="AJ725">
        <v>1</v>
      </c>
    </row>
    <row r="726" spans="1:36">
      <c r="A726">
        <v>1</v>
      </c>
      <c r="B726" t="s">
        <v>4319</v>
      </c>
      <c r="C726" t="s">
        <v>4320</v>
      </c>
      <c r="D726" t="s">
        <v>4321</v>
      </c>
      <c r="E726" t="s">
        <v>4322</v>
      </c>
      <c r="F726" t="s">
        <v>2813</v>
      </c>
      <c r="G726" t="s">
        <v>3946</v>
      </c>
      <c r="H726">
        <v>100016986</v>
      </c>
      <c r="I726" t="s">
        <v>4323</v>
      </c>
      <c r="J726" t="s">
        <v>245</v>
      </c>
      <c r="K726" t="s">
        <v>3948</v>
      </c>
      <c r="L726">
        <v>900</v>
      </c>
      <c r="M726">
        <v>900</v>
      </c>
      <c r="N726">
        <v>21</v>
      </c>
      <c r="O726">
        <v>30</v>
      </c>
      <c r="P726">
        <v>1000</v>
      </c>
      <c r="Q726" t="s">
        <v>137</v>
      </c>
      <c r="R726" t="s">
        <v>137</v>
      </c>
      <c r="S726">
        <v>40.807000000000002</v>
      </c>
      <c r="T726">
        <v>11.25</v>
      </c>
      <c r="U726">
        <v>10</v>
      </c>
      <c r="V726">
        <v>2.62</v>
      </c>
      <c r="W726">
        <v>43.427</v>
      </c>
      <c r="X726">
        <v>915</v>
      </c>
      <c r="Y726">
        <v>1791</v>
      </c>
      <c r="Z726">
        <v>1.782</v>
      </c>
      <c r="AA726">
        <v>1.782</v>
      </c>
      <c r="AB726">
        <v>1.385</v>
      </c>
      <c r="AC726">
        <v>1</v>
      </c>
      <c r="AD726">
        <v>1.8160000000000001</v>
      </c>
      <c r="AE726">
        <v>1.014</v>
      </c>
      <c r="AF726">
        <v>1.014</v>
      </c>
      <c r="AG726">
        <v>0.78800000000000003</v>
      </c>
      <c r="AH726">
        <v>1</v>
      </c>
      <c r="AI726">
        <v>1.0329999999999999</v>
      </c>
      <c r="AJ726">
        <v>1</v>
      </c>
    </row>
    <row r="727" spans="1:36">
      <c r="A727">
        <v>1</v>
      </c>
      <c r="B727" t="s">
        <v>4324</v>
      </c>
      <c r="C727" t="s">
        <v>4325</v>
      </c>
      <c r="D727" t="s">
        <v>4326</v>
      </c>
      <c r="E727" t="s">
        <v>4327</v>
      </c>
      <c r="F727" t="s">
        <v>2813</v>
      </c>
      <c r="G727" t="s">
        <v>3946</v>
      </c>
      <c r="H727">
        <v>100016987</v>
      </c>
      <c r="I727" t="s">
        <v>4328</v>
      </c>
      <c r="J727" t="s">
        <v>245</v>
      </c>
      <c r="K727" t="s">
        <v>3948</v>
      </c>
      <c r="L727">
        <v>900</v>
      </c>
      <c r="M727">
        <v>900</v>
      </c>
      <c r="N727">
        <v>21</v>
      </c>
      <c r="O727">
        <v>33</v>
      </c>
      <c r="P727">
        <v>1100</v>
      </c>
      <c r="Q727" t="s">
        <v>137</v>
      </c>
      <c r="R727" t="s">
        <v>137</v>
      </c>
      <c r="S727">
        <v>44.622999999999998</v>
      </c>
      <c r="T727">
        <v>12.75</v>
      </c>
      <c r="U727">
        <v>10</v>
      </c>
      <c r="V727">
        <v>2.8759999999999999</v>
      </c>
      <c r="W727">
        <v>47.499000000000002</v>
      </c>
      <c r="X727">
        <v>1007</v>
      </c>
      <c r="Y727">
        <v>1971</v>
      </c>
      <c r="Z727">
        <v>1.9490000000000001</v>
      </c>
      <c r="AA727">
        <v>1.9490000000000001</v>
      </c>
      <c r="AB727">
        <v>1.52</v>
      </c>
      <c r="AC727">
        <v>1</v>
      </c>
      <c r="AD727">
        <v>1.9850000000000001</v>
      </c>
      <c r="AE727">
        <v>1.008</v>
      </c>
      <c r="AF727">
        <v>1.008</v>
      </c>
      <c r="AG727">
        <v>0.78600000000000003</v>
      </c>
      <c r="AH727">
        <v>1</v>
      </c>
      <c r="AI727">
        <v>1.026</v>
      </c>
      <c r="AJ727">
        <v>1</v>
      </c>
    </row>
    <row r="728" spans="1:36">
      <c r="A728">
        <v>1</v>
      </c>
      <c r="B728" t="s">
        <v>4329</v>
      </c>
      <c r="C728" t="s">
        <v>4330</v>
      </c>
      <c r="D728" t="s">
        <v>4331</v>
      </c>
      <c r="E728" t="s">
        <v>4332</v>
      </c>
      <c r="F728" t="s">
        <v>2813</v>
      </c>
      <c r="G728" t="s">
        <v>3946</v>
      </c>
      <c r="H728">
        <v>100016988</v>
      </c>
      <c r="I728" t="s">
        <v>4333</v>
      </c>
      <c r="J728" t="s">
        <v>245</v>
      </c>
      <c r="K728" t="s">
        <v>3948</v>
      </c>
      <c r="L728">
        <v>900</v>
      </c>
      <c r="M728">
        <v>900</v>
      </c>
      <c r="N728">
        <v>21</v>
      </c>
      <c r="O728">
        <v>36</v>
      </c>
      <c r="P728">
        <v>1200</v>
      </c>
      <c r="Q728" t="s">
        <v>137</v>
      </c>
      <c r="R728" t="s">
        <v>137</v>
      </c>
      <c r="S728">
        <v>48.439</v>
      </c>
      <c r="T728">
        <v>12.75</v>
      </c>
      <c r="U728">
        <v>10</v>
      </c>
      <c r="V728">
        <v>2.9830000000000001</v>
      </c>
      <c r="W728">
        <v>51.421999999999997</v>
      </c>
      <c r="X728">
        <v>1098</v>
      </c>
      <c r="Y728">
        <v>2149</v>
      </c>
      <c r="Z728">
        <v>2.11</v>
      </c>
      <c r="AA728">
        <v>2.11</v>
      </c>
      <c r="AB728">
        <v>1.5760000000000001</v>
      </c>
      <c r="AC728">
        <v>1</v>
      </c>
      <c r="AD728">
        <v>2.1549999999999998</v>
      </c>
      <c r="AE728">
        <v>1.0009999999999999</v>
      </c>
      <c r="AF728">
        <v>1.0009999999999999</v>
      </c>
      <c r="AG728">
        <v>0.747</v>
      </c>
      <c r="AH728">
        <v>1</v>
      </c>
      <c r="AI728">
        <v>1.022</v>
      </c>
      <c r="AJ728">
        <v>1</v>
      </c>
    </row>
    <row r="729" spans="1:36">
      <c r="A729">
        <v>1</v>
      </c>
      <c r="B729" t="s">
        <v>4334</v>
      </c>
      <c r="C729" t="s">
        <v>4335</v>
      </c>
      <c r="D729" t="s">
        <v>4336</v>
      </c>
      <c r="E729" t="s">
        <v>4337</v>
      </c>
      <c r="F729" t="s">
        <v>2813</v>
      </c>
      <c r="G729" t="s">
        <v>3946</v>
      </c>
      <c r="H729">
        <v>100016989</v>
      </c>
      <c r="I729" t="s">
        <v>4338</v>
      </c>
      <c r="J729" t="s">
        <v>245</v>
      </c>
      <c r="K729" t="s">
        <v>3948</v>
      </c>
      <c r="L729">
        <v>900</v>
      </c>
      <c r="M729">
        <v>900</v>
      </c>
      <c r="N729">
        <v>21</v>
      </c>
      <c r="O729">
        <v>39</v>
      </c>
      <c r="P729">
        <v>1300</v>
      </c>
      <c r="Q729" t="s">
        <v>137</v>
      </c>
      <c r="R729" t="s">
        <v>137</v>
      </c>
      <c r="S729">
        <v>52.256</v>
      </c>
      <c r="T729">
        <v>14.25</v>
      </c>
      <c r="U729">
        <v>10</v>
      </c>
      <c r="V729">
        <v>3.2389999999999999</v>
      </c>
      <c r="W729">
        <v>55.494</v>
      </c>
      <c r="X729">
        <v>1190</v>
      </c>
      <c r="Y729">
        <v>2329</v>
      </c>
      <c r="Z729">
        <v>2.2770000000000001</v>
      </c>
      <c r="AA729">
        <v>2.2770000000000001</v>
      </c>
      <c r="AB729">
        <v>1.7110000000000001</v>
      </c>
      <c r="AC729">
        <v>1</v>
      </c>
      <c r="AD729">
        <v>2.3250000000000002</v>
      </c>
      <c r="AE729">
        <v>0.996</v>
      </c>
      <c r="AF729">
        <v>0.996</v>
      </c>
      <c r="AG729">
        <v>0.749</v>
      </c>
      <c r="AH729">
        <v>1</v>
      </c>
      <c r="AI729">
        <v>1.0169999999999999</v>
      </c>
      <c r="AJ729">
        <v>1</v>
      </c>
    </row>
    <row r="730" spans="1:36">
      <c r="A730">
        <v>1</v>
      </c>
      <c r="B730" t="s">
        <v>4339</v>
      </c>
      <c r="C730" t="s">
        <v>4340</v>
      </c>
      <c r="D730" t="s">
        <v>4341</v>
      </c>
      <c r="E730" t="s">
        <v>4342</v>
      </c>
      <c r="F730" t="s">
        <v>2813</v>
      </c>
      <c r="G730" t="s">
        <v>3946</v>
      </c>
      <c r="H730">
        <v>100016990</v>
      </c>
      <c r="I730" t="s">
        <v>4343</v>
      </c>
      <c r="J730" t="s">
        <v>245</v>
      </c>
      <c r="K730" t="s">
        <v>3948</v>
      </c>
      <c r="L730">
        <v>900</v>
      </c>
      <c r="M730">
        <v>900</v>
      </c>
      <c r="N730">
        <v>21</v>
      </c>
      <c r="O730">
        <v>42</v>
      </c>
      <c r="P730">
        <v>1400</v>
      </c>
      <c r="Q730" t="s">
        <v>137</v>
      </c>
      <c r="R730" t="s">
        <v>137</v>
      </c>
      <c r="S730">
        <v>56.072000000000003</v>
      </c>
      <c r="T730">
        <v>14.25</v>
      </c>
      <c r="U730">
        <v>10</v>
      </c>
      <c r="V730">
        <v>3.3450000000000002</v>
      </c>
      <c r="W730">
        <v>59.417000000000002</v>
      </c>
      <c r="X730">
        <v>1281</v>
      </c>
      <c r="Y730">
        <v>2507</v>
      </c>
      <c r="Z730">
        <v>2.4380000000000002</v>
      </c>
      <c r="AA730">
        <v>2.4380000000000002</v>
      </c>
      <c r="AB730">
        <v>1.7669999999999999</v>
      </c>
      <c r="AC730">
        <v>1</v>
      </c>
      <c r="AD730">
        <v>2.4950000000000001</v>
      </c>
      <c r="AE730">
        <v>0.99099999999999999</v>
      </c>
      <c r="AF730">
        <v>0.99099999999999999</v>
      </c>
      <c r="AG730">
        <v>0.71799999999999997</v>
      </c>
      <c r="AH730">
        <v>1</v>
      </c>
      <c r="AI730">
        <v>1.014</v>
      </c>
      <c r="AJ730">
        <v>1</v>
      </c>
    </row>
    <row r="731" spans="1:36">
      <c r="A731">
        <v>1</v>
      </c>
      <c r="B731" t="s">
        <v>4344</v>
      </c>
      <c r="C731" t="s">
        <v>4345</v>
      </c>
      <c r="D731" t="s">
        <v>4346</v>
      </c>
      <c r="E731" t="s">
        <v>4347</v>
      </c>
      <c r="F731" t="s">
        <v>2813</v>
      </c>
      <c r="G731" t="s">
        <v>3946</v>
      </c>
      <c r="H731">
        <v>100016991</v>
      </c>
      <c r="I731" t="s">
        <v>4348</v>
      </c>
      <c r="J731" t="s">
        <v>245</v>
      </c>
      <c r="K731" t="s">
        <v>3948</v>
      </c>
      <c r="L731">
        <v>900</v>
      </c>
      <c r="M731">
        <v>900</v>
      </c>
      <c r="N731">
        <v>21</v>
      </c>
      <c r="O731">
        <v>45</v>
      </c>
      <c r="P731">
        <v>1500</v>
      </c>
      <c r="Q731" t="s">
        <v>137</v>
      </c>
      <c r="R731" t="s">
        <v>137</v>
      </c>
      <c r="S731">
        <v>59.887999999999998</v>
      </c>
      <c r="T731">
        <v>14.25</v>
      </c>
      <c r="U731">
        <v>10</v>
      </c>
      <c r="V731">
        <v>3.4510000000000001</v>
      </c>
      <c r="W731">
        <v>63.338999999999999</v>
      </c>
      <c r="X731">
        <v>1373</v>
      </c>
      <c r="Y731">
        <v>2687</v>
      </c>
      <c r="Z731">
        <v>2.5990000000000002</v>
      </c>
      <c r="AA731">
        <v>2.5990000000000002</v>
      </c>
      <c r="AB731">
        <v>1.823</v>
      </c>
      <c r="AC731">
        <v>1</v>
      </c>
      <c r="AD731">
        <v>2.665</v>
      </c>
      <c r="AE731">
        <v>0.98599999999999999</v>
      </c>
      <c r="AF731">
        <v>0.98599999999999999</v>
      </c>
      <c r="AG731">
        <v>0.69199999999999995</v>
      </c>
      <c r="AH731">
        <v>1</v>
      </c>
      <c r="AI731">
        <v>1.01</v>
      </c>
      <c r="AJ731">
        <v>1</v>
      </c>
    </row>
    <row r="732" spans="1:36">
      <c r="A732">
        <v>1</v>
      </c>
      <c r="B732" t="s">
        <v>4349</v>
      </c>
      <c r="C732" t="s">
        <v>4350</v>
      </c>
      <c r="D732" t="s">
        <v>4351</v>
      </c>
      <c r="E732" t="s">
        <v>4352</v>
      </c>
      <c r="F732" t="s">
        <v>2813</v>
      </c>
      <c r="G732" t="s">
        <v>3946</v>
      </c>
      <c r="H732">
        <v>100016992</v>
      </c>
      <c r="I732" t="s">
        <v>4353</v>
      </c>
      <c r="J732" t="s">
        <v>245</v>
      </c>
      <c r="K732" t="s">
        <v>3948</v>
      </c>
      <c r="L732">
        <v>900</v>
      </c>
      <c r="M732">
        <v>900</v>
      </c>
      <c r="N732">
        <v>21</v>
      </c>
      <c r="O732">
        <v>51</v>
      </c>
      <c r="P732">
        <v>1700</v>
      </c>
      <c r="Q732" t="s">
        <v>137</v>
      </c>
      <c r="R732" t="s">
        <v>137</v>
      </c>
      <c r="S732">
        <v>67.521000000000001</v>
      </c>
      <c r="T732">
        <v>15</v>
      </c>
      <c r="U732">
        <v>10</v>
      </c>
      <c r="V732">
        <v>3.738</v>
      </c>
      <c r="W732">
        <v>71.259</v>
      </c>
      <c r="X732">
        <v>1556</v>
      </c>
      <c r="Y732">
        <v>3045</v>
      </c>
      <c r="Z732">
        <v>2.9239999999999999</v>
      </c>
      <c r="AA732">
        <v>2.9239999999999999</v>
      </c>
      <c r="AB732">
        <v>1.9750000000000001</v>
      </c>
      <c r="AC732">
        <v>1</v>
      </c>
      <c r="AD732">
        <v>3.004</v>
      </c>
      <c r="AE732">
        <v>0.97899999999999998</v>
      </c>
      <c r="AF732">
        <v>0.97899999999999998</v>
      </c>
      <c r="AG732">
        <v>0.66100000000000003</v>
      </c>
      <c r="AH732">
        <v>1</v>
      </c>
      <c r="AI732">
        <v>1.0049999999999999</v>
      </c>
      <c r="AJ732">
        <v>1</v>
      </c>
    </row>
    <row r="733" spans="1:36">
      <c r="A733">
        <v>1</v>
      </c>
      <c r="B733" t="s">
        <v>1341</v>
      </c>
      <c r="C733" t="s">
        <v>1342</v>
      </c>
      <c r="D733" t="s">
        <v>1343</v>
      </c>
      <c r="E733" t="s">
        <v>1344</v>
      </c>
      <c r="F733" t="s">
        <v>242</v>
      </c>
      <c r="G733" t="s">
        <v>1345</v>
      </c>
      <c r="H733">
        <v>100016993</v>
      </c>
      <c r="I733" t="s">
        <v>1346</v>
      </c>
      <c r="J733" t="s">
        <v>245</v>
      </c>
      <c r="K733" t="s">
        <v>1347</v>
      </c>
      <c r="L733">
        <v>300</v>
      </c>
      <c r="M733">
        <v>300</v>
      </c>
      <c r="N733">
        <v>22</v>
      </c>
      <c r="O733">
        <v>12</v>
      </c>
      <c r="P733">
        <v>400</v>
      </c>
      <c r="Q733" t="s">
        <v>137</v>
      </c>
      <c r="R733" t="s">
        <v>137</v>
      </c>
      <c r="S733">
        <v>7.2569999999999997</v>
      </c>
      <c r="T733">
        <v>6.75</v>
      </c>
      <c r="U733">
        <v>10</v>
      </c>
      <c r="V733">
        <v>1.2290000000000001</v>
      </c>
      <c r="W733">
        <v>8.4860000000000007</v>
      </c>
      <c r="X733">
        <v>187</v>
      </c>
      <c r="Y733">
        <v>369</v>
      </c>
      <c r="Z733">
        <v>0.34799999999999998</v>
      </c>
      <c r="AA733">
        <v>0.34799999999999998</v>
      </c>
      <c r="AB733">
        <v>0.64900000000000002</v>
      </c>
      <c r="AC733">
        <v>1</v>
      </c>
      <c r="AD733">
        <v>0.32300000000000001</v>
      </c>
      <c r="AE733">
        <v>0.96199999999999997</v>
      </c>
      <c r="AF733">
        <v>0.96199999999999997</v>
      </c>
      <c r="AG733">
        <v>1.794</v>
      </c>
      <c r="AH733">
        <v>1</v>
      </c>
      <c r="AI733">
        <v>0.89200000000000002</v>
      </c>
      <c r="AJ733">
        <v>1</v>
      </c>
    </row>
    <row r="734" spans="1:36">
      <c r="A734">
        <v>1</v>
      </c>
      <c r="B734" t="s">
        <v>1348</v>
      </c>
      <c r="C734" t="s">
        <v>1349</v>
      </c>
      <c r="D734" t="s">
        <v>1350</v>
      </c>
      <c r="E734" t="s">
        <v>1351</v>
      </c>
      <c r="F734" t="s">
        <v>242</v>
      </c>
      <c r="G734" t="s">
        <v>1345</v>
      </c>
      <c r="H734">
        <v>100016994</v>
      </c>
      <c r="I734" t="s">
        <v>1352</v>
      </c>
      <c r="J734" t="s">
        <v>245</v>
      </c>
      <c r="K734" t="s">
        <v>1347</v>
      </c>
      <c r="L734">
        <v>300</v>
      </c>
      <c r="M734">
        <v>300</v>
      </c>
      <c r="N734">
        <v>22</v>
      </c>
      <c r="O734">
        <v>15</v>
      </c>
      <c r="P734">
        <v>500</v>
      </c>
      <c r="Q734" t="s">
        <v>137</v>
      </c>
      <c r="R734" t="s">
        <v>137</v>
      </c>
      <c r="S734">
        <v>8.7200000000000006</v>
      </c>
      <c r="T734">
        <v>7.5</v>
      </c>
      <c r="U734">
        <v>10</v>
      </c>
      <c r="V734">
        <v>1.3520000000000001</v>
      </c>
      <c r="W734">
        <v>10.071999999999999</v>
      </c>
      <c r="X734">
        <v>234</v>
      </c>
      <c r="Y734">
        <v>461</v>
      </c>
      <c r="Z734">
        <v>0.41299999999999998</v>
      </c>
      <c r="AA734">
        <v>0.41299999999999998</v>
      </c>
      <c r="AB734">
        <v>0.71399999999999997</v>
      </c>
      <c r="AC734">
        <v>1</v>
      </c>
      <c r="AD734">
        <v>0.38800000000000001</v>
      </c>
      <c r="AE734">
        <v>0.91400000000000003</v>
      </c>
      <c r="AF734">
        <v>0.91400000000000003</v>
      </c>
      <c r="AG734">
        <v>1.579</v>
      </c>
      <c r="AH734">
        <v>1</v>
      </c>
      <c r="AI734">
        <v>0.85799999999999998</v>
      </c>
      <c r="AJ734">
        <v>1</v>
      </c>
    </row>
    <row r="735" spans="1:36">
      <c r="A735">
        <v>1</v>
      </c>
      <c r="B735" t="s">
        <v>1353</v>
      </c>
      <c r="C735" t="s">
        <v>1354</v>
      </c>
      <c r="D735" t="s">
        <v>1355</v>
      </c>
      <c r="E735" t="s">
        <v>1356</v>
      </c>
      <c r="F735" t="s">
        <v>242</v>
      </c>
      <c r="G735" t="s">
        <v>1345</v>
      </c>
      <c r="H735">
        <v>100016995</v>
      </c>
      <c r="I735" t="s">
        <v>1357</v>
      </c>
      <c r="J735" t="s">
        <v>245</v>
      </c>
      <c r="K735" t="s">
        <v>1347</v>
      </c>
      <c r="L735">
        <v>300</v>
      </c>
      <c r="M735">
        <v>300</v>
      </c>
      <c r="N735">
        <v>22</v>
      </c>
      <c r="O735">
        <v>18</v>
      </c>
      <c r="P735">
        <v>600</v>
      </c>
      <c r="Q735" t="s">
        <v>137</v>
      </c>
      <c r="R735" t="s">
        <v>137</v>
      </c>
      <c r="S735">
        <v>10.183</v>
      </c>
      <c r="T735">
        <v>8.25</v>
      </c>
      <c r="U735">
        <v>10</v>
      </c>
      <c r="V735">
        <v>1.4750000000000001</v>
      </c>
      <c r="W735">
        <v>11.657</v>
      </c>
      <c r="X735">
        <v>280</v>
      </c>
      <c r="Y735">
        <v>553</v>
      </c>
      <c r="Z735">
        <v>0.47799999999999998</v>
      </c>
      <c r="AA735">
        <v>0.47799999999999998</v>
      </c>
      <c r="AB735">
        <v>0.77900000000000003</v>
      </c>
      <c r="AC735">
        <v>1</v>
      </c>
      <c r="AD735">
        <v>0.45300000000000001</v>
      </c>
      <c r="AE735">
        <v>0.88200000000000001</v>
      </c>
      <c r="AF735">
        <v>0.88200000000000001</v>
      </c>
      <c r="AG735">
        <v>1.4359999999999999</v>
      </c>
      <c r="AH735">
        <v>1</v>
      </c>
      <c r="AI735">
        <v>0.83499999999999996</v>
      </c>
      <c r="AJ735">
        <v>1</v>
      </c>
    </row>
    <row r="736" spans="1:36">
      <c r="A736">
        <v>1</v>
      </c>
      <c r="B736" t="s">
        <v>1358</v>
      </c>
      <c r="C736" t="s">
        <v>1359</v>
      </c>
      <c r="D736" t="s">
        <v>1360</v>
      </c>
      <c r="E736" t="s">
        <v>1361</v>
      </c>
      <c r="F736" t="s">
        <v>242</v>
      </c>
      <c r="G736" t="s">
        <v>1345</v>
      </c>
      <c r="H736">
        <v>100016996</v>
      </c>
      <c r="I736" t="s">
        <v>1362</v>
      </c>
      <c r="J736" t="s">
        <v>245</v>
      </c>
      <c r="K736" t="s">
        <v>1347</v>
      </c>
      <c r="L736">
        <v>300</v>
      </c>
      <c r="M736">
        <v>300</v>
      </c>
      <c r="N736">
        <v>22</v>
      </c>
      <c r="O736">
        <v>21</v>
      </c>
      <c r="P736">
        <v>700</v>
      </c>
      <c r="Q736" t="s">
        <v>137</v>
      </c>
      <c r="R736" t="s">
        <v>137</v>
      </c>
      <c r="S736">
        <v>11.646000000000001</v>
      </c>
      <c r="T736">
        <v>6.75</v>
      </c>
      <c r="U736">
        <v>10</v>
      </c>
      <c r="V736">
        <v>1.3720000000000001</v>
      </c>
      <c r="W736">
        <v>13.018000000000001</v>
      </c>
      <c r="X736">
        <v>327</v>
      </c>
      <c r="Y736">
        <v>645</v>
      </c>
      <c r="Z736">
        <v>0.53400000000000003</v>
      </c>
      <c r="AA736">
        <v>0.53400000000000003</v>
      </c>
      <c r="AB736">
        <v>0.72499999999999998</v>
      </c>
      <c r="AC736">
        <v>1</v>
      </c>
      <c r="AD736">
        <v>0.51800000000000002</v>
      </c>
      <c r="AE736">
        <v>0.84399999999999997</v>
      </c>
      <c r="AF736">
        <v>0.84399999999999997</v>
      </c>
      <c r="AG736">
        <v>1.1459999999999999</v>
      </c>
      <c r="AH736">
        <v>1</v>
      </c>
      <c r="AI736">
        <v>0.81899999999999995</v>
      </c>
      <c r="AJ736">
        <v>1</v>
      </c>
    </row>
    <row r="737" spans="1:36">
      <c r="A737">
        <v>1</v>
      </c>
      <c r="B737" t="s">
        <v>1363</v>
      </c>
      <c r="C737" t="s">
        <v>1364</v>
      </c>
      <c r="D737" t="s">
        <v>1365</v>
      </c>
      <c r="E737" t="s">
        <v>1366</v>
      </c>
      <c r="F737" t="s">
        <v>242</v>
      </c>
      <c r="G737" t="s">
        <v>1345</v>
      </c>
      <c r="H737">
        <v>100016997</v>
      </c>
      <c r="I737" t="s">
        <v>1367</v>
      </c>
      <c r="J737" t="s">
        <v>245</v>
      </c>
      <c r="K737" t="s">
        <v>1347</v>
      </c>
      <c r="L737">
        <v>300</v>
      </c>
      <c r="M737">
        <v>300</v>
      </c>
      <c r="N737">
        <v>22</v>
      </c>
      <c r="O737">
        <v>24</v>
      </c>
      <c r="P737">
        <v>800</v>
      </c>
      <c r="Q737" t="s">
        <v>137</v>
      </c>
      <c r="R737" t="s">
        <v>137</v>
      </c>
      <c r="S737">
        <v>13.189</v>
      </c>
      <c r="T737">
        <v>6.75</v>
      </c>
      <c r="U737">
        <v>10</v>
      </c>
      <c r="V737">
        <v>1.42</v>
      </c>
      <c r="W737">
        <v>14.609</v>
      </c>
      <c r="X737">
        <v>374</v>
      </c>
      <c r="Y737">
        <v>737</v>
      </c>
      <c r="Z737">
        <v>0.59899999999999998</v>
      </c>
      <c r="AA737">
        <v>0.59899999999999998</v>
      </c>
      <c r="AB737">
        <v>0.75</v>
      </c>
      <c r="AC737">
        <v>1</v>
      </c>
      <c r="AD737">
        <v>0.58699999999999997</v>
      </c>
      <c r="AE737">
        <v>0.82899999999999996</v>
      </c>
      <c r="AF737">
        <v>0.82899999999999996</v>
      </c>
      <c r="AG737">
        <v>1.0369999999999999</v>
      </c>
      <c r="AH737">
        <v>1</v>
      </c>
      <c r="AI737">
        <v>0.81100000000000005</v>
      </c>
      <c r="AJ737">
        <v>1</v>
      </c>
    </row>
    <row r="738" spans="1:36">
      <c r="A738">
        <v>1</v>
      </c>
      <c r="B738" t="s">
        <v>1368</v>
      </c>
      <c r="C738" t="s">
        <v>1369</v>
      </c>
      <c r="D738" t="s">
        <v>1370</v>
      </c>
      <c r="E738" t="s">
        <v>1371</v>
      </c>
      <c r="F738" t="s">
        <v>242</v>
      </c>
      <c r="G738" t="s">
        <v>1345</v>
      </c>
      <c r="H738">
        <v>100016998</v>
      </c>
      <c r="I738" t="s">
        <v>1372</v>
      </c>
      <c r="J738" t="s">
        <v>245</v>
      </c>
      <c r="K738" t="s">
        <v>1347</v>
      </c>
      <c r="L738">
        <v>300</v>
      </c>
      <c r="M738">
        <v>300</v>
      </c>
      <c r="N738">
        <v>22</v>
      </c>
      <c r="O738">
        <v>27</v>
      </c>
      <c r="P738">
        <v>900</v>
      </c>
      <c r="Q738" t="s">
        <v>137</v>
      </c>
      <c r="R738" t="s">
        <v>137</v>
      </c>
      <c r="S738">
        <v>14.651</v>
      </c>
      <c r="T738">
        <v>7.5</v>
      </c>
      <c r="U738">
        <v>10</v>
      </c>
      <c r="V738">
        <v>1.5429999999999999</v>
      </c>
      <c r="W738">
        <v>16.193999999999999</v>
      </c>
      <c r="X738">
        <v>420</v>
      </c>
      <c r="Y738">
        <v>829</v>
      </c>
      <c r="Z738">
        <v>0.66500000000000004</v>
      </c>
      <c r="AA738">
        <v>0.66500000000000004</v>
      </c>
      <c r="AB738">
        <v>0.81499999999999995</v>
      </c>
      <c r="AC738">
        <v>1</v>
      </c>
      <c r="AD738">
        <v>0.65200000000000002</v>
      </c>
      <c r="AE738">
        <v>0.81699999999999995</v>
      </c>
      <c r="AF738">
        <v>0.81699999999999995</v>
      </c>
      <c r="AG738">
        <v>1.002</v>
      </c>
      <c r="AH738">
        <v>1</v>
      </c>
      <c r="AI738">
        <v>0.80100000000000005</v>
      </c>
      <c r="AJ738">
        <v>1</v>
      </c>
    </row>
    <row r="739" spans="1:36">
      <c r="A739">
        <v>1</v>
      </c>
      <c r="B739" t="s">
        <v>1373</v>
      </c>
      <c r="C739" t="s">
        <v>1374</v>
      </c>
      <c r="D739" t="s">
        <v>1375</v>
      </c>
      <c r="E739" t="s">
        <v>1376</v>
      </c>
      <c r="F739" t="s">
        <v>242</v>
      </c>
      <c r="G739" t="s">
        <v>1345</v>
      </c>
      <c r="H739">
        <v>100016999</v>
      </c>
      <c r="I739" t="s">
        <v>1377</v>
      </c>
      <c r="J739" t="s">
        <v>245</v>
      </c>
      <c r="K739" t="s">
        <v>1347</v>
      </c>
      <c r="L739">
        <v>300</v>
      </c>
      <c r="M739">
        <v>300</v>
      </c>
      <c r="N739">
        <v>22</v>
      </c>
      <c r="O739">
        <v>30</v>
      </c>
      <c r="P739">
        <v>1000</v>
      </c>
      <c r="Q739" t="s">
        <v>137</v>
      </c>
      <c r="R739" t="s">
        <v>137</v>
      </c>
      <c r="S739">
        <v>16.114000000000001</v>
      </c>
      <c r="T739">
        <v>7.5</v>
      </c>
      <c r="U739">
        <v>10</v>
      </c>
      <c r="V739">
        <v>1.59</v>
      </c>
      <c r="W739">
        <v>17.704999999999998</v>
      </c>
      <c r="X739">
        <v>467</v>
      </c>
      <c r="Y739">
        <v>921</v>
      </c>
      <c r="Z739">
        <v>0.72699999999999998</v>
      </c>
      <c r="AA739">
        <v>0.72699999999999998</v>
      </c>
      <c r="AB739">
        <v>0.84</v>
      </c>
      <c r="AC739">
        <v>1</v>
      </c>
      <c r="AD739">
        <v>0.71699999999999997</v>
      </c>
      <c r="AE739">
        <v>0.80400000000000005</v>
      </c>
      <c r="AF739">
        <v>0.80400000000000005</v>
      </c>
      <c r="AG739">
        <v>0.93</v>
      </c>
      <c r="AH739">
        <v>1</v>
      </c>
      <c r="AI739">
        <v>0.79300000000000004</v>
      </c>
      <c r="AJ739">
        <v>1</v>
      </c>
    </row>
    <row r="740" spans="1:36">
      <c r="A740">
        <v>1</v>
      </c>
      <c r="B740" t="s">
        <v>1378</v>
      </c>
      <c r="C740" t="s">
        <v>1379</v>
      </c>
      <c r="D740" t="s">
        <v>1380</v>
      </c>
      <c r="E740" t="s">
        <v>1381</v>
      </c>
      <c r="F740" t="s">
        <v>242</v>
      </c>
      <c r="G740" t="s">
        <v>1345</v>
      </c>
      <c r="H740">
        <v>100017000</v>
      </c>
      <c r="I740" t="s">
        <v>1382</v>
      </c>
      <c r="J740" t="s">
        <v>245</v>
      </c>
      <c r="K740" t="s">
        <v>1347</v>
      </c>
      <c r="L740">
        <v>300</v>
      </c>
      <c r="M740">
        <v>300</v>
      </c>
      <c r="N740">
        <v>22</v>
      </c>
      <c r="O740">
        <v>33</v>
      </c>
      <c r="P740">
        <v>1100</v>
      </c>
      <c r="Q740" t="s">
        <v>137</v>
      </c>
      <c r="R740" t="s">
        <v>137</v>
      </c>
      <c r="S740">
        <v>17.577000000000002</v>
      </c>
      <c r="T740">
        <v>8.25</v>
      </c>
      <c r="U740">
        <v>10</v>
      </c>
      <c r="V740">
        <v>1.7130000000000001</v>
      </c>
      <c r="W740">
        <v>19.29</v>
      </c>
      <c r="X740">
        <v>514</v>
      </c>
      <c r="Y740">
        <v>1014</v>
      </c>
      <c r="Z740">
        <v>0.79200000000000004</v>
      </c>
      <c r="AA740">
        <v>0.79200000000000004</v>
      </c>
      <c r="AB740">
        <v>0.90500000000000003</v>
      </c>
      <c r="AC740">
        <v>1</v>
      </c>
      <c r="AD740">
        <v>0.78200000000000003</v>
      </c>
      <c r="AE740">
        <v>0.79600000000000004</v>
      </c>
      <c r="AF740">
        <v>0.79600000000000004</v>
      </c>
      <c r="AG740">
        <v>0.91</v>
      </c>
      <c r="AH740">
        <v>1</v>
      </c>
      <c r="AI740">
        <v>0.78600000000000003</v>
      </c>
      <c r="AJ740">
        <v>1</v>
      </c>
    </row>
    <row r="741" spans="1:36">
      <c r="A741">
        <v>1</v>
      </c>
      <c r="B741" t="s">
        <v>1383</v>
      </c>
      <c r="C741" t="s">
        <v>1384</v>
      </c>
      <c r="D741" t="s">
        <v>1385</v>
      </c>
      <c r="E741" t="s">
        <v>1386</v>
      </c>
      <c r="F741" t="s">
        <v>242</v>
      </c>
      <c r="G741" t="s">
        <v>1345</v>
      </c>
      <c r="H741">
        <v>100017001</v>
      </c>
      <c r="I741" t="s">
        <v>1387</v>
      </c>
      <c r="J741" t="s">
        <v>245</v>
      </c>
      <c r="K741" t="s">
        <v>1347</v>
      </c>
      <c r="L741">
        <v>300</v>
      </c>
      <c r="M741">
        <v>300</v>
      </c>
      <c r="N741">
        <v>22</v>
      </c>
      <c r="O741">
        <v>36</v>
      </c>
      <c r="P741">
        <v>1200</v>
      </c>
      <c r="Q741" t="s">
        <v>137</v>
      </c>
      <c r="R741" t="s">
        <v>137</v>
      </c>
      <c r="S741">
        <v>19.04</v>
      </c>
      <c r="T741">
        <v>8.25</v>
      </c>
      <c r="U741">
        <v>10</v>
      </c>
      <c r="V741">
        <v>1.7609999999999999</v>
      </c>
      <c r="W741">
        <v>20.800999999999998</v>
      </c>
      <c r="X741">
        <v>560</v>
      </c>
      <c r="Y741">
        <v>1106</v>
      </c>
      <c r="Z741">
        <v>0.85399999999999998</v>
      </c>
      <c r="AA741">
        <v>0.85399999999999998</v>
      </c>
      <c r="AB741">
        <v>0.93</v>
      </c>
      <c r="AC741">
        <v>1</v>
      </c>
      <c r="AD741">
        <v>0.84699999999999998</v>
      </c>
      <c r="AE741">
        <v>0.78600000000000003</v>
      </c>
      <c r="AF741">
        <v>0.78600000000000003</v>
      </c>
      <c r="AG741">
        <v>0.85699999999999998</v>
      </c>
      <c r="AH741">
        <v>1</v>
      </c>
      <c r="AI741">
        <v>0.78</v>
      </c>
      <c r="AJ741">
        <v>1</v>
      </c>
    </row>
    <row r="742" spans="1:36">
      <c r="A742">
        <v>1</v>
      </c>
      <c r="B742" t="s">
        <v>1388</v>
      </c>
      <c r="C742" t="s">
        <v>1389</v>
      </c>
      <c r="D742" t="s">
        <v>1390</v>
      </c>
      <c r="E742" t="s">
        <v>1391</v>
      </c>
      <c r="F742" t="s">
        <v>242</v>
      </c>
      <c r="G742" t="s">
        <v>1345</v>
      </c>
      <c r="H742">
        <v>100017002</v>
      </c>
      <c r="I742" t="s">
        <v>1392</v>
      </c>
      <c r="J742" t="s">
        <v>245</v>
      </c>
      <c r="K742" t="s">
        <v>1347</v>
      </c>
      <c r="L742">
        <v>300</v>
      </c>
      <c r="M742">
        <v>300</v>
      </c>
      <c r="N742">
        <v>22</v>
      </c>
      <c r="O742">
        <v>39</v>
      </c>
      <c r="P742">
        <v>1300</v>
      </c>
      <c r="Q742" t="s">
        <v>137</v>
      </c>
      <c r="R742" t="s">
        <v>137</v>
      </c>
      <c r="S742">
        <v>20.503</v>
      </c>
      <c r="T742">
        <v>9.75</v>
      </c>
      <c r="U742">
        <v>10</v>
      </c>
      <c r="V742">
        <v>1.958</v>
      </c>
      <c r="W742">
        <v>22.460999999999999</v>
      </c>
      <c r="X742">
        <v>607</v>
      </c>
      <c r="Y742">
        <v>1198</v>
      </c>
      <c r="Z742">
        <v>0.92200000000000004</v>
      </c>
      <c r="AA742">
        <v>0.92200000000000004</v>
      </c>
      <c r="AB742">
        <v>1.0349999999999999</v>
      </c>
      <c r="AC742">
        <v>1</v>
      </c>
      <c r="AD742">
        <v>0.91200000000000003</v>
      </c>
      <c r="AE742">
        <v>0.78400000000000003</v>
      </c>
      <c r="AF742">
        <v>0.78400000000000003</v>
      </c>
      <c r="AG742">
        <v>0.88</v>
      </c>
      <c r="AH742">
        <v>1</v>
      </c>
      <c r="AI742">
        <v>0.77600000000000002</v>
      </c>
      <c r="AJ742">
        <v>1</v>
      </c>
    </row>
    <row r="743" spans="1:36">
      <c r="A743">
        <v>1</v>
      </c>
      <c r="B743" t="s">
        <v>1393</v>
      </c>
      <c r="C743" t="s">
        <v>1394</v>
      </c>
      <c r="D743" t="s">
        <v>1395</v>
      </c>
      <c r="E743" t="s">
        <v>1396</v>
      </c>
      <c r="F743" t="s">
        <v>242</v>
      </c>
      <c r="G743" t="s">
        <v>1345</v>
      </c>
      <c r="H743">
        <v>100017003</v>
      </c>
      <c r="I743" t="s">
        <v>1397</v>
      </c>
      <c r="J743" t="s">
        <v>245</v>
      </c>
      <c r="K743" t="s">
        <v>1347</v>
      </c>
      <c r="L743">
        <v>300</v>
      </c>
      <c r="M743">
        <v>300</v>
      </c>
      <c r="N743">
        <v>22</v>
      </c>
      <c r="O743">
        <v>42</v>
      </c>
      <c r="P743">
        <v>1400</v>
      </c>
      <c r="Q743" t="s">
        <v>137</v>
      </c>
      <c r="R743" t="s">
        <v>137</v>
      </c>
      <c r="S743">
        <v>21.966000000000001</v>
      </c>
      <c r="T743">
        <v>9.75</v>
      </c>
      <c r="U743">
        <v>10</v>
      </c>
      <c r="V743">
        <v>2.0059999999999998</v>
      </c>
      <c r="W743">
        <v>23.972000000000001</v>
      </c>
      <c r="X743">
        <v>653</v>
      </c>
      <c r="Y743">
        <v>1290</v>
      </c>
      <c r="Z743">
        <v>0.98399999999999999</v>
      </c>
      <c r="AA743">
        <v>0.98399999999999999</v>
      </c>
      <c r="AB743">
        <v>1.06</v>
      </c>
      <c r="AC743">
        <v>1</v>
      </c>
      <c r="AD743">
        <v>0.97699999999999998</v>
      </c>
      <c r="AE743">
        <v>0.77700000000000002</v>
      </c>
      <c r="AF743">
        <v>0.77700000000000002</v>
      </c>
      <c r="AG743">
        <v>0.83699999999999997</v>
      </c>
      <c r="AH743">
        <v>1</v>
      </c>
      <c r="AI743">
        <v>0.77200000000000002</v>
      </c>
      <c r="AJ743">
        <v>1</v>
      </c>
    </row>
    <row r="744" spans="1:36">
      <c r="A744">
        <v>1</v>
      </c>
      <c r="B744" t="s">
        <v>1398</v>
      </c>
      <c r="C744" t="s">
        <v>1399</v>
      </c>
      <c r="D744" t="s">
        <v>1400</v>
      </c>
      <c r="E744" t="s">
        <v>1401</v>
      </c>
      <c r="F744" t="s">
        <v>242</v>
      </c>
      <c r="G744" t="s">
        <v>1345</v>
      </c>
      <c r="H744">
        <v>100017004</v>
      </c>
      <c r="I744" t="s">
        <v>1402</v>
      </c>
      <c r="J744" t="s">
        <v>245</v>
      </c>
      <c r="K744" t="s">
        <v>1347</v>
      </c>
      <c r="L744">
        <v>300</v>
      </c>
      <c r="M744">
        <v>300</v>
      </c>
      <c r="N744">
        <v>22</v>
      </c>
      <c r="O744">
        <v>45</v>
      </c>
      <c r="P744">
        <v>1500</v>
      </c>
      <c r="Q744" t="s">
        <v>137</v>
      </c>
      <c r="R744" t="s">
        <v>137</v>
      </c>
      <c r="S744">
        <v>23.428000000000001</v>
      </c>
      <c r="T744">
        <v>9.75</v>
      </c>
      <c r="U744">
        <v>10</v>
      </c>
      <c r="V744">
        <v>2.0539999999999998</v>
      </c>
      <c r="W744">
        <v>25.481999999999999</v>
      </c>
      <c r="X744">
        <v>700</v>
      </c>
      <c r="Y744">
        <v>1382</v>
      </c>
      <c r="Z744">
        <v>1.046</v>
      </c>
      <c r="AA744">
        <v>1.046</v>
      </c>
      <c r="AB744">
        <v>1.085</v>
      </c>
      <c r="AC744">
        <v>1</v>
      </c>
      <c r="AD744">
        <v>1.042</v>
      </c>
      <c r="AE744">
        <v>0.77100000000000002</v>
      </c>
      <c r="AF744">
        <v>0.77100000000000002</v>
      </c>
      <c r="AG744">
        <v>0.8</v>
      </c>
      <c r="AH744">
        <v>1</v>
      </c>
      <c r="AI744">
        <v>0.76900000000000002</v>
      </c>
      <c r="AJ744">
        <v>1</v>
      </c>
    </row>
    <row r="745" spans="1:36">
      <c r="A745">
        <v>1</v>
      </c>
      <c r="B745" t="s">
        <v>1403</v>
      </c>
      <c r="C745" t="s">
        <v>1404</v>
      </c>
      <c r="D745" t="s">
        <v>1405</v>
      </c>
      <c r="E745" t="s">
        <v>1406</v>
      </c>
      <c r="F745" t="s">
        <v>242</v>
      </c>
      <c r="G745" t="s">
        <v>1345</v>
      </c>
      <c r="H745">
        <v>100017005</v>
      </c>
      <c r="I745" t="s">
        <v>1407</v>
      </c>
      <c r="J745" t="s">
        <v>245</v>
      </c>
      <c r="K745" t="s">
        <v>1347</v>
      </c>
      <c r="L745">
        <v>300</v>
      </c>
      <c r="M745">
        <v>300</v>
      </c>
      <c r="N745">
        <v>22</v>
      </c>
      <c r="O745">
        <v>51</v>
      </c>
      <c r="P745">
        <v>1700</v>
      </c>
      <c r="Q745" t="s">
        <v>137</v>
      </c>
      <c r="R745" t="s">
        <v>137</v>
      </c>
      <c r="S745">
        <v>26.353999999999999</v>
      </c>
      <c r="T745">
        <v>11.25</v>
      </c>
      <c r="U745">
        <v>10</v>
      </c>
      <c r="V745">
        <v>2.2989999999999999</v>
      </c>
      <c r="W745">
        <v>28.652999999999999</v>
      </c>
      <c r="X745">
        <v>793</v>
      </c>
      <c r="Y745">
        <v>1566</v>
      </c>
      <c r="Z745">
        <v>1.1759999999999999</v>
      </c>
      <c r="AA745">
        <v>1.1759999999999999</v>
      </c>
      <c r="AB745">
        <v>1.2150000000000001</v>
      </c>
      <c r="AC745">
        <v>1</v>
      </c>
      <c r="AD745">
        <v>1.173</v>
      </c>
      <c r="AE745">
        <v>0.76500000000000001</v>
      </c>
      <c r="AF745">
        <v>0.76500000000000001</v>
      </c>
      <c r="AG745">
        <v>0.79100000000000004</v>
      </c>
      <c r="AH745">
        <v>1</v>
      </c>
      <c r="AI745">
        <v>0.76300000000000001</v>
      </c>
      <c r="AJ745">
        <v>1</v>
      </c>
    </row>
    <row r="746" spans="1:36">
      <c r="A746">
        <v>1</v>
      </c>
      <c r="B746" t="s">
        <v>1408</v>
      </c>
      <c r="C746" t="s">
        <v>1409</v>
      </c>
      <c r="D746" t="s">
        <v>1410</v>
      </c>
      <c r="E746" t="s">
        <v>1411</v>
      </c>
      <c r="F746" t="s">
        <v>242</v>
      </c>
      <c r="G746" t="s">
        <v>1345</v>
      </c>
      <c r="H746">
        <v>100017006</v>
      </c>
      <c r="I746" t="s">
        <v>1412</v>
      </c>
      <c r="J746" t="s">
        <v>245</v>
      </c>
      <c r="K746" t="s">
        <v>1347</v>
      </c>
      <c r="L746">
        <v>300</v>
      </c>
      <c r="M746">
        <v>300</v>
      </c>
      <c r="N746">
        <v>22</v>
      </c>
      <c r="O746">
        <v>57</v>
      </c>
      <c r="P746">
        <v>1900</v>
      </c>
      <c r="Q746" t="s">
        <v>137</v>
      </c>
      <c r="R746" t="s">
        <v>137</v>
      </c>
      <c r="S746">
        <v>29.28</v>
      </c>
      <c r="T746">
        <v>12.75</v>
      </c>
      <c r="U746">
        <v>10</v>
      </c>
      <c r="V746">
        <v>2.5449999999999999</v>
      </c>
      <c r="W746">
        <v>31.824999999999999</v>
      </c>
      <c r="X746">
        <v>887</v>
      </c>
      <c r="Y746">
        <v>1750</v>
      </c>
      <c r="Z746">
        <v>1.306</v>
      </c>
      <c r="AA746">
        <v>1.306</v>
      </c>
      <c r="AB746">
        <v>1.345</v>
      </c>
      <c r="AC746">
        <v>1</v>
      </c>
      <c r="AD746">
        <v>1.3029999999999999</v>
      </c>
      <c r="AE746">
        <v>0.76</v>
      </c>
      <c r="AF746">
        <v>0.76</v>
      </c>
      <c r="AG746">
        <v>0.78300000000000003</v>
      </c>
      <c r="AH746">
        <v>1</v>
      </c>
      <c r="AI746">
        <v>0.75900000000000001</v>
      </c>
      <c r="AJ746">
        <v>1</v>
      </c>
    </row>
    <row r="747" spans="1:36">
      <c r="A747">
        <v>1</v>
      </c>
      <c r="B747" t="s">
        <v>1413</v>
      </c>
      <c r="C747" t="s">
        <v>1414</v>
      </c>
      <c r="D747" t="s">
        <v>1415</v>
      </c>
      <c r="E747" t="s">
        <v>1416</v>
      </c>
      <c r="F747" t="s">
        <v>242</v>
      </c>
      <c r="G747" t="s">
        <v>1345</v>
      </c>
      <c r="H747">
        <v>100017007</v>
      </c>
      <c r="I747" t="s">
        <v>1417</v>
      </c>
      <c r="J747" t="s">
        <v>245</v>
      </c>
      <c r="K747" t="s">
        <v>1347</v>
      </c>
      <c r="L747">
        <v>300</v>
      </c>
      <c r="M747">
        <v>300</v>
      </c>
      <c r="N747">
        <v>22</v>
      </c>
      <c r="O747">
        <v>63</v>
      </c>
      <c r="P747">
        <v>2100</v>
      </c>
      <c r="Q747" t="s">
        <v>137</v>
      </c>
      <c r="R747" t="s">
        <v>137</v>
      </c>
      <c r="S747">
        <v>32.206000000000003</v>
      </c>
      <c r="T747">
        <v>9</v>
      </c>
      <c r="U747">
        <v>10</v>
      </c>
      <c r="V747">
        <v>2.2650000000000001</v>
      </c>
      <c r="W747">
        <v>34.470999999999997</v>
      </c>
      <c r="X747">
        <v>980</v>
      </c>
      <c r="Y747">
        <v>1935</v>
      </c>
      <c r="Z747">
        <v>1.415</v>
      </c>
      <c r="AA747">
        <v>1.415</v>
      </c>
      <c r="AB747">
        <v>1.1970000000000001</v>
      </c>
      <c r="AC747">
        <v>1</v>
      </c>
      <c r="AD747">
        <v>1.4330000000000001</v>
      </c>
      <c r="AE747">
        <v>0.745</v>
      </c>
      <c r="AF747">
        <v>0.745</v>
      </c>
      <c r="AG747">
        <v>0.63</v>
      </c>
      <c r="AH747">
        <v>1</v>
      </c>
      <c r="AI747">
        <v>0.755</v>
      </c>
      <c r="AJ747">
        <v>1</v>
      </c>
    </row>
    <row r="748" spans="1:36">
      <c r="A748">
        <v>1</v>
      </c>
      <c r="B748" t="s">
        <v>1418</v>
      </c>
      <c r="C748" t="s">
        <v>1419</v>
      </c>
      <c r="D748" t="s">
        <v>1420</v>
      </c>
      <c r="E748" t="s">
        <v>1421</v>
      </c>
      <c r="F748" t="s">
        <v>242</v>
      </c>
      <c r="G748" t="s">
        <v>1345</v>
      </c>
      <c r="H748">
        <v>100017011</v>
      </c>
      <c r="I748" t="s">
        <v>1422</v>
      </c>
      <c r="J748" t="s">
        <v>245</v>
      </c>
      <c r="K748" t="s">
        <v>1347</v>
      </c>
      <c r="L748">
        <v>400</v>
      </c>
      <c r="M748">
        <v>400</v>
      </c>
      <c r="N748">
        <v>22</v>
      </c>
      <c r="O748">
        <v>12</v>
      </c>
      <c r="P748">
        <v>400</v>
      </c>
      <c r="Q748" t="s">
        <v>137</v>
      </c>
      <c r="R748" t="s">
        <v>137</v>
      </c>
      <c r="S748">
        <v>9.4169999999999998</v>
      </c>
      <c r="T748">
        <v>9.75</v>
      </c>
      <c r="U748">
        <v>40</v>
      </c>
      <c r="V748">
        <v>0.84899999999999998</v>
      </c>
      <c r="W748">
        <v>10.266</v>
      </c>
      <c r="X748">
        <v>239</v>
      </c>
      <c r="Y748">
        <v>471</v>
      </c>
      <c r="Z748">
        <v>0.42099999999999999</v>
      </c>
      <c r="AA748">
        <v>0.42099999999999999</v>
      </c>
      <c r="AB748">
        <v>0.44900000000000001</v>
      </c>
      <c r="AC748">
        <v>1</v>
      </c>
      <c r="AD748">
        <v>0.41899999999999998</v>
      </c>
      <c r="AE748">
        <v>0.91100000000000003</v>
      </c>
      <c r="AF748">
        <v>0.91100000000000003</v>
      </c>
      <c r="AG748">
        <v>0.97099999999999997</v>
      </c>
      <c r="AH748">
        <v>1</v>
      </c>
      <c r="AI748">
        <v>0.90600000000000003</v>
      </c>
      <c r="AJ748">
        <v>1</v>
      </c>
    </row>
    <row r="749" spans="1:36">
      <c r="A749">
        <v>1</v>
      </c>
      <c r="B749" t="s">
        <v>1423</v>
      </c>
      <c r="C749" t="s">
        <v>1424</v>
      </c>
      <c r="D749" t="s">
        <v>1425</v>
      </c>
      <c r="E749" t="s">
        <v>1426</v>
      </c>
      <c r="F749" t="s">
        <v>242</v>
      </c>
      <c r="G749" t="s">
        <v>1345</v>
      </c>
      <c r="H749">
        <v>100017012</v>
      </c>
      <c r="I749" t="s">
        <v>1427</v>
      </c>
      <c r="J749" t="s">
        <v>245</v>
      </c>
      <c r="K749" t="s">
        <v>1347</v>
      </c>
      <c r="L749">
        <v>400</v>
      </c>
      <c r="M749">
        <v>400</v>
      </c>
      <c r="N749">
        <v>22</v>
      </c>
      <c r="O749">
        <v>15</v>
      </c>
      <c r="P749">
        <v>500</v>
      </c>
      <c r="Q749" t="s">
        <v>137</v>
      </c>
      <c r="R749" t="s">
        <v>137</v>
      </c>
      <c r="S749">
        <v>11.385999999999999</v>
      </c>
      <c r="T749">
        <v>11.25</v>
      </c>
      <c r="U749">
        <v>40</v>
      </c>
      <c r="V749">
        <v>0.94499999999999995</v>
      </c>
      <c r="W749">
        <v>12.331</v>
      </c>
      <c r="X749">
        <v>299</v>
      </c>
      <c r="Y749">
        <v>588</v>
      </c>
      <c r="Z749">
        <v>0.50600000000000001</v>
      </c>
      <c r="AA749">
        <v>0.50600000000000001</v>
      </c>
      <c r="AB749">
        <v>0.499</v>
      </c>
      <c r="AC749">
        <v>1</v>
      </c>
      <c r="AD749">
        <v>0.50700000000000001</v>
      </c>
      <c r="AE749">
        <v>0.877</v>
      </c>
      <c r="AF749">
        <v>0.877</v>
      </c>
      <c r="AG749">
        <v>0.86499999999999999</v>
      </c>
      <c r="AH749">
        <v>1</v>
      </c>
      <c r="AI749">
        <v>0.878</v>
      </c>
      <c r="AJ749">
        <v>1</v>
      </c>
    </row>
    <row r="750" spans="1:36">
      <c r="A750">
        <v>1</v>
      </c>
      <c r="B750" t="s">
        <v>1428</v>
      </c>
      <c r="C750" t="s">
        <v>1429</v>
      </c>
      <c r="D750" t="s">
        <v>1430</v>
      </c>
      <c r="E750" t="s">
        <v>1431</v>
      </c>
      <c r="F750" t="s">
        <v>242</v>
      </c>
      <c r="G750" t="s">
        <v>1345</v>
      </c>
      <c r="H750">
        <v>100017013</v>
      </c>
      <c r="I750" t="s">
        <v>1432</v>
      </c>
      <c r="J750" t="s">
        <v>245</v>
      </c>
      <c r="K750" t="s">
        <v>1347</v>
      </c>
      <c r="L750">
        <v>400</v>
      </c>
      <c r="M750">
        <v>400</v>
      </c>
      <c r="N750">
        <v>22</v>
      </c>
      <c r="O750">
        <v>18</v>
      </c>
      <c r="P750">
        <v>600</v>
      </c>
      <c r="Q750" t="s">
        <v>137</v>
      </c>
      <c r="R750" t="s">
        <v>137</v>
      </c>
      <c r="S750">
        <v>13.355</v>
      </c>
      <c r="T750">
        <v>12.75</v>
      </c>
      <c r="U750">
        <v>20</v>
      </c>
      <c r="V750">
        <v>1.359</v>
      </c>
      <c r="W750">
        <v>14.715</v>
      </c>
      <c r="X750">
        <v>359</v>
      </c>
      <c r="Y750">
        <v>706</v>
      </c>
      <c r="Z750">
        <v>0.60399999999999998</v>
      </c>
      <c r="AA750">
        <v>0.60399999999999998</v>
      </c>
      <c r="AB750">
        <v>0.71799999999999997</v>
      </c>
      <c r="AC750">
        <v>1</v>
      </c>
      <c r="AD750">
        <v>0.59399999999999997</v>
      </c>
      <c r="AE750">
        <v>0.872</v>
      </c>
      <c r="AF750">
        <v>0.872</v>
      </c>
      <c r="AG750">
        <v>1.0369999999999999</v>
      </c>
      <c r="AH750">
        <v>1</v>
      </c>
      <c r="AI750">
        <v>0.85799999999999998</v>
      </c>
      <c r="AJ750">
        <v>1</v>
      </c>
    </row>
    <row r="751" spans="1:36">
      <c r="A751">
        <v>1</v>
      </c>
      <c r="B751" t="s">
        <v>1433</v>
      </c>
      <c r="C751" t="s">
        <v>1434</v>
      </c>
      <c r="D751" t="s">
        <v>1435</v>
      </c>
      <c r="E751" t="s">
        <v>1436</v>
      </c>
      <c r="F751" t="s">
        <v>242</v>
      </c>
      <c r="G751" t="s">
        <v>1345</v>
      </c>
      <c r="H751">
        <v>100017014</v>
      </c>
      <c r="I751" t="s">
        <v>1437</v>
      </c>
      <c r="J751" t="s">
        <v>245</v>
      </c>
      <c r="K751" t="s">
        <v>1347</v>
      </c>
      <c r="L751">
        <v>400</v>
      </c>
      <c r="M751">
        <v>400</v>
      </c>
      <c r="N751">
        <v>22</v>
      </c>
      <c r="O751">
        <v>21</v>
      </c>
      <c r="P751">
        <v>700</v>
      </c>
      <c r="Q751" t="s">
        <v>137</v>
      </c>
      <c r="R751" t="s">
        <v>137</v>
      </c>
      <c r="S751">
        <v>15.324</v>
      </c>
      <c r="T751">
        <v>9.75</v>
      </c>
      <c r="U751">
        <v>20</v>
      </c>
      <c r="V751">
        <v>1.268</v>
      </c>
      <c r="W751">
        <v>16.591999999999999</v>
      </c>
      <c r="X751">
        <v>418</v>
      </c>
      <c r="Y751">
        <v>824</v>
      </c>
      <c r="Z751">
        <v>0.68100000000000005</v>
      </c>
      <c r="AA751">
        <v>0.68100000000000005</v>
      </c>
      <c r="AB751">
        <v>0.67</v>
      </c>
      <c r="AC751">
        <v>1</v>
      </c>
      <c r="AD751">
        <v>0.68200000000000005</v>
      </c>
      <c r="AE751">
        <v>0.84199999999999997</v>
      </c>
      <c r="AF751">
        <v>0.84199999999999997</v>
      </c>
      <c r="AG751">
        <v>0.82799999999999996</v>
      </c>
      <c r="AH751">
        <v>1</v>
      </c>
      <c r="AI751">
        <v>0.84299999999999997</v>
      </c>
      <c r="AJ751">
        <v>1</v>
      </c>
    </row>
    <row r="752" spans="1:36">
      <c r="A752">
        <v>1</v>
      </c>
      <c r="B752" t="s">
        <v>1438</v>
      </c>
      <c r="C752" t="s">
        <v>1439</v>
      </c>
      <c r="D752" t="s">
        <v>1440</v>
      </c>
      <c r="E752" t="s">
        <v>1441</v>
      </c>
      <c r="F752" t="s">
        <v>242</v>
      </c>
      <c r="G752" t="s">
        <v>1345</v>
      </c>
      <c r="H752">
        <v>100017015</v>
      </c>
      <c r="I752" t="s">
        <v>1442</v>
      </c>
      <c r="J752" t="s">
        <v>245</v>
      </c>
      <c r="K752" t="s">
        <v>1347</v>
      </c>
      <c r="L752">
        <v>400</v>
      </c>
      <c r="M752">
        <v>400</v>
      </c>
      <c r="N752">
        <v>22</v>
      </c>
      <c r="O752">
        <v>24</v>
      </c>
      <c r="P752">
        <v>800</v>
      </c>
      <c r="Q752" t="s">
        <v>137</v>
      </c>
      <c r="R752" t="s">
        <v>137</v>
      </c>
      <c r="S752">
        <v>17.373999999999999</v>
      </c>
      <c r="T752">
        <v>9.75</v>
      </c>
      <c r="U752">
        <v>10</v>
      </c>
      <c r="V752">
        <v>1.8129999999999999</v>
      </c>
      <c r="W752">
        <v>19.187000000000001</v>
      </c>
      <c r="X752">
        <v>478</v>
      </c>
      <c r="Y752">
        <v>941</v>
      </c>
      <c r="Z752">
        <v>0.78700000000000003</v>
      </c>
      <c r="AA752">
        <v>0.78700000000000003</v>
      </c>
      <c r="AB752">
        <v>0.95799999999999996</v>
      </c>
      <c r="AC752">
        <v>1</v>
      </c>
      <c r="AD752">
        <v>0.77300000000000002</v>
      </c>
      <c r="AE752">
        <v>0.85299999999999998</v>
      </c>
      <c r="AF752">
        <v>0.85299999999999998</v>
      </c>
      <c r="AG752">
        <v>1.038</v>
      </c>
      <c r="AH752">
        <v>1</v>
      </c>
      <c r="AI752">
        <v>0.83699999999999997</v>
      </c>
      <c r="AJ752">
        <v>1</v>
      </c>
    </row>
    <row r="753" spans="1:36">
      <c r="A753">
        <v>1</v>
      </c>
      <c r="B753" t="s">
        <v>1443</v>
      </c>
      <c r="C753" t="s">
        <v>1444</v>
      </c>
      <c r="D753" t="s">
        <v>1445</v>
      </c>
      <c r="E753" t="s">
        <v>1446</v>
      </c>
      <c r="F753" t="s">
        <v>242</v>
      </c>
      <c r="G753" t="s">
        <v>1345</v>
      </c>
      <c r="H753">
        <v>100017016</v>
      </c>
      <c r="I753" t="s">
        <v>1447</v>
      </c>
      <c r="J753" t="s">
        <v>245</v>
      </c>
      <c r="K753" t="s">
        <v>1347</v>
      </c>
      <c r="L753">
        <v>400</v>
      </c>
      <c r="M753">
        <v>400</v>
      </c>
      <c r="N753">
        <v>22</v>
      </c>
      <c r="O753">
        <v>27</v>
      </c>
      <c r="P753">
        <v>900</v>
      </c>
      <c r="Q753" t="s">
        <v>137</v>
      </c>
      <c r="R753" t="s">
        <v>137</v>
      </c>
      <c r="S753">
        <v>19.343</v>
      </c>
      <c r="T753">
        <v>11.25</v>
      </c>
      <c r="U753">
        <v>10</v>
      </c>
      <c r="V753">
        <v>2.0209999999999999</v>
      </c>
      <c r="W753">
        <v>21.364000000000001</v>
      </c>
      <c r="X753">
        <v>538</v>
      </c>
      <c r="Y753">
        <v>1059</v>
      </c>
      <c r="Z753">
        <v>0.877</v>
      </c>
      <c r="AA753">
        <v>0.877</v>
      </c>
      <c r="AB753">
        <v>1.0680000000000001</v>
      </c>
      <c r="AC753">
        <v>1</v>
      </c>
      <c r="AD753">
        <v>0.86099999999999999</v>
      </c>
      <c r="AE753">
        <v>0.84399999999999997</v>
      </c>
      <c r="AF753">
        <v>0.84399999999999997</v>
      </c>
      <c r="AG753">
        <v>1.028</v>
      </c>
      <c r="AH753">
        <v>1</v>
      </c>
      <c r="AI753">
        <v>0.82799999999999996</v>
      </c>
      <c r="AJ753">
        <v>1</v>
      </c>
    </row>
    <row r="754" spans="1:36">
      <c r="A754">
        <v>1</v>
      </c>
      <c r="B754" t="s">
        <v>1448</v>
      </c>
      <c r="C754" t="s">
        <v>1449</v>
      </c>
      <c r="D754" t="s">
        <v>1450</v>
      </c>
      <c r="E754" t="s">
        <v>1451</v>
      </c>
      <c r="F754" t="s">
        <v>242</v>
      </c>
      <c r="G754" t="s">
        <v>1345</v>
      </c>
      <c r="H754">
        <v>100017017</v>
      </c>
      <c r="I754" t="s">
        <v>1452</v>
      </c>
      <c r="J754" t="s">
        <v>245</v>
      </c>
      <c r="K754" t="s">
        <v>1347</v>
      </c>
      <c r="L754">
        <v>400</v>
      </c>
      <c r="M754">
        <v>400</v>
      </c>
      <c r="N754">
        <v>22</v>
      </c>
      <c r="O754">
        <v>30</v>
      </c>
      <c r="P754">
        <v>1000</v>
      </c>
      <c r="Q754" t="s">
        <v>137</v>
      </c>
      <c r="R754" t="s">
        <v>137</v>
      </c>
      <c r="S754">
        <v>21.312000000000001</v>
      </c>
      <c r="T754">
        <v>11.25</v>
      </c>
      <c r="U754">
        <v>10</v>
      </c>
      <c r="V754">
        <v>2.08</v>
      </c>
      <c r="W754">
        <v>23.391999999999999</v>
      </c>
      <c r="X754">
        <v>598</v>
      </c>
      <c r="Y754">
        <v>1176</v>
      </c>
      <c r="Z754">
        <v>0.96</v>
      </c>
      <c r="AA754">
        <v>0.96</v>
      </c>
      <c r="AB754">
        <v>1.099</v>
      </c>
      <c r="AC754">
        <v>1</v>
      </c>
      <c r="AD754">
        <v>0.94799999999999995</v>
      </c>
      <c r="AE754">
        <v>0.83199999999999996</v>
      </c>
      <c r="AF754">
        <v>0.83199999999999996</v>
      </c>
      <c r="AG754">
        <v>0.95199999999999996</v>
      </c>
      <c r="AH754">
        <v>1</v>
      </c>
      <c r="AI754">
        <v>0.82199999999999995</v>
      </c>
      <c r="AJ754">
        <v>1</v>
      </c>
    </row>
    <row r="755" spans="1:36">
      <c r="A755">
        <v>1</v>
      </c>
      <c r="B755" t="s">
        <v>1453</v>
      </c>
      <c r="C755" t="s">
        <v>1454</v>
      </c>
      <c r="D755" t="s">
        <v>1455</v>
      </c>
      <c r="E755" t="s">
        <v>1456</v>
      </c>
      <c r="F755" t="s">
        <v>242</v>
      </c>
      <c r="G755" t="s">
        <v>1345</v>
      </c>
      <c r="H755">
        <v>100017018</v>
      </c>
      <c r="I755" t="s">
        <v>1457</v>
      </c>
      <c r="J755" t="s">
        <v>245</v>
      </c>
      <c r="K755" t="s">
        <v>1347</v>
      </c>
      <c r="L755">
        <v>400</v>
      </c>
      <c r="M755">
        <v>400</v>
      </c>
      <c r="N755">
        <v>22</v>
      </c>
      <c r="O755">
        <v>33</v>
      </c>
      <c r="P755">
        <v>1100</v>
      </c>
      <c r="Q755" t="s">
        <v>137</v>
      </c>
      <c r="R755" t="s">
        <v>137</v>
      </c>
      <c r="S755">
        <v>23.280999999999999</v>
      </c>
      <c r="T755">
        <v>12.75</v>
      </c>
      <c r="U755">
        <v>10</v>
      </c>
      <c r="V755">
        <v>2.2879999999999998</v>
      </c>
      <c r="W755">
        <v>25.568999999999999</v>
      </c>
      <c r="X755">
        <v>657</v>
      </c>
      <c r="Y755">
        <v>1294</v>
      </c>
      <c r="Z755">
        <v>1.0489999999999999</v>
      </c>
      <c r="AA755">
        <v>1.0489999999999999</v>
      </c>
      <c r="AB755">
        <v>1.2090000000000001</v>
      </c>
      <c r="AC755">
        <v>1</v>
      </c>
      <c r="AD755">
        <v>1.036</v>
      </c>
      <c r="AE755">
        <v>0.82599999999999996</v>
      </c>
      <c r="AF755">
        <v>0.82599999999999996</v>
      </c>
      <c r="AG755">
        <v>0.95199999999999996</v>
      </c>
      <c r="AH755">
        <v>1</v>
      </c>
      <c r="AI755">
        <v>0.81599999999999995</v>
      </c>
      <c r="AJ755">
        <v>1</v>
      </c>
    </row>
    <row r="756" spans="1:36">
      <c r="A756">
        <v>1</v>
      </c>
      <c r="B756" t="s">
        <v>1458</v>
      </c>
      <c r="C756" t="s">
        <v>1459</v>
      </c>
      <c r="D756" t="s">
        <v>1460</v>
      </c>
      <c r="E756" t="s">
        <v>1461</v>
      </c>
      <c r="F756" t="s">
        <v>242</v>
      </c>
      <c r="G756" t="s">
        <v>1345</v>
      </c>
      <c r="H756">
        <v>100017019</v>
      </c>
      <c r="I756" t="s">
        <v>1462</v>
      </c>
      <c r="J756" t="s">
        <v>245</v>
      </c>
      <c r="K756" t="s">
        <v>1347</v>
      </c>
      <c r="L756">
        <v>400</v>
      </c>
      <c r="M756">
        <v>400</v>
      </c>
      <c r="N756">
        <v>22</v>
      </c>
      <c r="O756">
        <v>36</v>
      </c>
      <c r="P756">
        <v>1200</v>
      </c>
      <c r="Q756" t="s">
        <v>137</v>
      </c>
      <c r="R756" t="s">
        <v>137</v>
      </c>
      <c r="S756">
        <v>25.25</v>
      </c>
      <c r="T756">
        <v>12.75</v>
      </c>
      <c r="U756">
        <v>10</v>
      </c>
      <c r="V756">
        <v>2.3460000000000001</v>
      </c>
      <c r="W756">
        <v>27.596</v>
      </c>
      <c r="X756">
        <v>717</v>
      </c>
      <c r="Y756">
        <v>1412</v>
      </c>
      <c r="Z756">
        <v>1.1319999999999999</v>
      </c>
      <c r="AA756">
        <v>1.1319999999999999</v>
      </c>
      <c r="AB756">
        <v>1.24</v>
      </c>
      <c r="AC756">
        <v>1</v>
      </c>
      <c r="AD756">
        <v>1.123</v>
      </c>
      <c r="AE756">
        <v>0.81699999999999995</v>
      </c>
      <c r="AF756">
        <v>0.81699999999999995</v>
      </c>
      <c r="AG756">
        <v>0.89500000000000002</v>
      </c>
      <c r="AH756">
        <v>1</v>
      </c>
      <c r="AI756">
        <v>0.81100000000000005</v>
      </c>
      <c r="AJ756">
        <v>1</v>
      </c>
    </row>
    <row r="757" spans="1:36">
      <c r="A757">
        <v>1</v>
      </c>
      <c r="B757" t="s">
        <v>1463</v>
      </c>
      <c r="C757" t="s">
        <v>1464</v>
      </c>
      <c r="D757" t="s">
        <v>1465</v>
      </c>
      <c r="E757" t="s">
        <v>1466</v>
      </c>
      <c r="F757" t="s">
        <v>242</v>
      </c>
      <c r="G757" t="s">
        <v>1345</v>
      </c>
      <c r="H757">
        <v>100017020</v>
      </c>
      <c r="I757" t="s">
        <v>1467</v>
      </c>
      <c r="J757" t="s">
        <v>245</v>
      </c>
      <c r="K757" t="s">
        <v>1347</v>
      </c>
      <c r="L757">
        <v>400</v>
      </c>
      <c r="M757">
        <v>400</v>
      </c>
      <c r="N757">
        <v>22</v>
      </c>
      <c r="O757">
        <v>39</v>
      </c>
      <c r="P757">
        <v>1300</v>
      </c>
      <c r="Q757" t="s">
        <v>137</v>
      </c>
      <c r="R757" t="s">
        <v>137</v>
      </c>
      <c r="S757">
        <v>27.219000000000001</v>
      </c>
      <c r="T757">
        <v>14.25</v>
      </c>
      <c r="U757">
        <v>10</v>
      </c>
      <c r="V757">
        <v>2.5539999999999998</v>
      </c>
      <c r="W757">
        <v>29.774000000000001</v>
      </c>
      <c r="X757">
        <v>777</v>
      </c>
      <c r="Y757">
        <v>1529</v>
      </c>
      <c r="Z757">
        <v>1.222</v>
      </c>
      <c r="AA757">
        <v>1.222</v>
      </c>
      <c r="AB757">
        <v>1.35</v>
      </c>
      <c r="AC757">
        <v>1</v>
      </c>
      <c r="AD757">
        <v>1.2110000000000001</v>
      </c>
      <c r="AE757">
        <v>0.81399999999999995</v>
      </c>
      <c r="AF757">
        <v>0.81399999999999995</v>
      </c>
      <c r="AG757">
        <v>0.9</v>
      </c>
      <c r="AH757">
        <v>1</v>
      </c>
      <c r="AI757">
        <v>0.80700000000000005</v>
      </c>
      <c r="AJ757">
        <v>1</v>
      </c>
    </row>
    <row r="758" spans="1:36">
      <c r="A758">
        <v>1</v>
      </c>
      <c r="B758" t="s">
        <v>1468</v>
      </c>
      <c r="C758" t="s">
        <v>1469</v>
      </c>
      <c r="D758" t="s">
        <v>1470</v>
      </c>
      <c r="E758" t="s">
        <v>1471</v>
      </c>
      <c r="F758" t="s">
        <v>242</v>
      </c>
      <c r="G758" t="s">
        <v>1345</v>
      </c>
      <c r="H758">
        <v>100017021</v>
      </c>
      <c r="I758" t="s">
        <v>1472</v>
      </c>
      <c r="J758" t="s">
        <v>245</v>
      </c>
      <c r="K758" t="s">
        <v>1347</v>
      </c>
      <c r="L758">
        <v>400</v>
      </c>
      <c r="M758">
        <v>400</v>
      </c>
      <c r="N758">
        <v>22</v>
      </c>
      <c r="O758">
        <v>42</v>
      </c>
      <c r="P758">
        <v>1400</v>
      </c>
      <c r="Q758" t="s">
        <v>137</v>
      </c>
      <c r="R758" t="s">
        <v>137</v>
      </c>
      <c r="S758">
        <v>29.187999999999999</v>
      </c>
      <c r="T758">
        <v>14.25</v>
      </c>
      <c r="U758">
        <v>10</v>
      </c>
      <c r="V758">
        <v>2.613</v>
      </c>
      <c r="W758">
        <v>31.800999999999998</v>
      </c>
      <c r="X758">
        <v>836</v>
      </c>
      <c r="Y758">
        <v>1647</v>
      </c>
      <c r="Z758">
        <v>1.3049999999999999</v>
      </c>
      <c r="AA758">
        <v>1.3049999999999999</v>
      </c>
      <c r="AB758">
        <v>1.381</v>
      </c>
      <c r="AC758">
        <v>1</v>
      </c>
      <c r="AD758">
        <v>1.2989999999999999</v>
      </c>
      <c r="AE758">
        <v>0.80700000000000005</v>
      </c>
      <c r="AF758">
        <v>0.80700000000000005</v>
      </c>
      <c r="AG758">
        <v>0.85399999999999998</v>
      </c>
      <c r="AH758">
        <v>1</v>
      </c>
      <c r="AI758">
        <v>0.80300000000000005</v>
      </c>
      <c r="AJ758">
        <v>1</v>
      </c>
    </row>
    <row r="759" spans="1:36">
      <c r="A759">
        <v>1</v>
      </c>
      <c r="B759" t="s">
        <v>1473</v>
      </c>
      <c r="C759" t="s">
        <v>1474</v>
      </c>
      <c r="D759" t="s">
        <v>1475</v>
      </c>
      <c r="E759" t="s">
        <v>1476</v>
      </c>
      <c r="F759" t="s">
        <v>242</v>
      </c>
      <c r="G759" t="s">
        <v>1345</v>
      </c>
      <c r="H759">
        <v>100017022</v>
      </c>
      <c r="I759" t="s">
        <v>1477</v>
      </c>
      <c r="J759" t="s">
        <v>245</v>
      </c>
      <c r="K759" t="s">
        <v>1347</v>
      </c>
      <c r="L759">
        <v>400</v>
      </c>
      <c r="M759">
        <v>400</v>
      </c>
      <c r="N759">
        <v>22</v>
      </c>
      <c r="O759">
        <v>45</v>
      </c>
      <c r="P759">
        <v>1500</v>
      </c>
      <c r="Q759" t="s">
        <v>137</v>
      </c>
      <c r="R759" t="s">
        <v>137</v>
      </c>
      <c r="S759">
        <v>31.158000000000001</v>
      </c>
      <c r="T759">
        <v>14.25</v>
      </c>
      <c r="U759">
        <v>10</v>
      </c>
      <c r="V759">
        <v>2.6709999999999998</v>
      </c>
      <c r="W759">
        <v>33.828000000000003</v>
      </c>
      <c r="X759">
        <v>896</v>
      </c>
      <c r="Y759">
        <v>1764</v>
      </c>
      <c r="Z759">
        <v>1.3879999999999999</v>
      </c>
      <c r="AA759">
        <v>1.3879999999999999</v>
      </c>
      <c r="AB759">
        <v>1.411</v>
      </c>
      <c r="AC759">
        <v>1</v>
      </c>
      <c r="AD759">
        <v>1.3859999999999999</v>
      </c>
      <c r="AE759">
        <v>0.80200000000000005</v>
      </c>
      <c r="AF759">
        <v>0.80200000000000005</v>
      </c>
      <c r="AG759">
        <v>0.81499999999999995</v>
      </c>
      <c r="AH759">
        <v>1</v>
      </c>
      <c r="AI759">
        <v>0.80100000000000005</v>
      </c>
      <c r="AJ759">
        <v>1</v>
      </c>
    </row>
    <row r="760" spans="1:36">
      <c r="A760">
        <v>1</v>
      </c>
      <c r="B760" t="s">
        <v>1478</v>
      </c>
      <c r="C760" t="s">
        <v>1479</v>
      </c>
      <c r="D760" t="s">
        <v>1480</v>
      </c>
      <c r="E760" t="s">
        <v>1481</v>
      </c>
      <c r="F760" t="s">
        <v>242</v>
      </c>
      <c r="G760" t="s">
        <v>1345</v>
      </c>
      <c r="H760">
        <v>100017023</v>
      </c>
      <c r="I760" t="s">
        <v>1482</v>
      </c>
      <c r="J760" t="s">
        <v>245</v>
      </c>
      <c r="K760" t="s">
        <v>1347</v>
      </c>
      <c r="L760">
        <v>400</v>
      </c>
      <c r="M760">
        <v>400</v>
      </c>
      <c r="N760">
        <v>22</v>
      </c>
      <c r="O760">
        <v>51</v>
      </c>
      <c r="P760">
        <v>1700</v>
      </c>
      <c r="Q760" t="s">
        <v>137</v>
      </c>
      <c r="R760" t="s">
        <v>137</v>
      </c>
      <c r="S760">
        <v>35.095999999999997</v>
      </c>
      <c r="T760">
        <v>9</v>
      </c>
      <c r="U760">
        <v>10</v>
      </c>
      <c r="V760">
        <v>2.262</v>
      </c>
      <c r="W760">
        <v>37.357999999999997</v>
      </c>
      <c r="X760">
        <v>1015</v>
      </c>
      <c r="Y760">
        <v>2000</v>
      </c>
      <c r="Z760">
        <v>1.5329999999999999</v>
      </c>
      <c r="AA760">
        <v>1.5329999999999999</v>
      </c>
      <c r="AB760">
        <v>1.1950000000000001</v>
      </c>
      <c r="AC760">
        <v>1</v>
      </c>
      <c r="AD760">
        <v>1.5609999999999999</v>
      </c>
      <c r="AE760">
        <v>0.78100000000000003</v>
      </c>
      <c r="AF760">
        <v>0.78100000000000003</v>
      </c>
      <c r="AG760">
        <v>0.60899999999999999</v>
      </c>
      <c r="AH760">
        <v>1</v>
      </c>
      <c r="AI760">
        <v>0.79600000000000004</v>
      </c>
      <c r="AJ760">
        <v>1</v>
      </c>
    </row>
    <row r="761" spans="1:36">
      <c r="A761">
        <v>1</v>
      </c>
      <c r="B761" t="s">
        <v>1483</v>
      </c>
      <c r="C761" t="s">
        <v>1484</v>
      </c>
      <c r="D761" t="s">
        <v>1485</v>
      </c>
      <c r="E761" t="s">
        <v>1486</v>
      </c>
      <c r="F761" t="s">
        <v>242</v>
      </c>
      <c r="G761" t="s">
        <v>1345</v>
      </c>
      <c r="H761">
        <v>100017024</v>
      </c>
      <c r="I761" t="s">
        <v>1487</v>
      </c>
      <c r="J761" t="s">
        <v>245</v>
      </c>
      <c r="K761" t="s">
        <v>1347</v>
      </c>
      <c r="L761">
        <v>400</v>
      </c>
      <c r="M761">
        <v>400</v>
      </c>
      <c r="N761">
        <v>22</v>
      </c>
      <c r="O761">
        <v>57</v>
      </c>
      <c r="P761">
        <v>1900</v>
      </c>
      <c r="Q761" t="s">
        <v>137</v>
      </c>
      <c r="R761" t="s">
        <v>137</v>
      </c>
      <c r="S761">
        <v>39.033999999999999</v>
      </c>
      <c r="T761">
        <v>9</v>
      </c>
      <c r="U761">
        <v>10</v>
      </c>
      <c r="V761">
        <v>2.379</v>
      </c>
      <c r="W761">
        <v>41.412999999999997</v>
      </c>
      <c r="X761">
        <v>1135</v>
      </c>
      <c r="Y761">
        <v>2235</v>
      </c>
      <c r="Z761">
        <v>1.6990000000000001</v>
      </c>
      <c r="AA761">
        <v>1.6990000000000001</v>
      </c>
      <c r="AB761">
        <v>1.2569999999999999</v>
      </c>
      <c r="AC761">
        <v>1</v>
      </c>
      <c r="AD761">
        <v>1.7370000000000001</v>
      </c>
      <c r="AE761">
        <v>0.77500000000000002</v>
      </c>
      <c r="AF761">
        <v>0.77500000000000002</v>
      </c>
      <c r="AG761">
        <v>0.57299999999999995</v>
      </c>
      <c r="AH761">
        <v>1</v>
      </c>
      <c r="AI761">
        <v>0.79200000000000004</v>
      </c>
      <c r="AJ761">
        <v>1</v>
      </c>
    </row>
    <row r="762" spans="1:36">
      <c r="A762">
        <v>1</v>
      </c>
      <c r="B762" t="s">
        <v>1488</v>
      </c>
      <c r="C762" t="s">
        <v>1489</v>
      </c>
      <c r="D762" t="s">
        <v>1490</v>
      </c>
      <c r="E762" t="s">
        <v>1491</v>
      </c>
      <c r="F762" t="s">
        <v>242</v>
      </c>
      <c r="G762" t="s">
        <v>1345</v>
      </c>
      <c r="H762">
        <v>100017025</v>
      </c>
      <c r="I762" t="s">
        <v>1492</v>
      </c>
      <c r="J762" t="s">
        <v>245</v>
      </c>
      <c r="K762" t="s">
        <v>1347</v>
      </c>
      <c r="L762">
        <v>400</v>
      </c>
      <c r="M762">
        <v>400</v>
      </c>
      <c r="N762">
        <v>22</v>
      </c>
      <c r="O762">
        <v>63</v>
      </c>
      <c r="P762">
        <v>2100</v>
      </c>
      <c r="Q762" t="s">
        <v>137</v>
      </c>
      <c r="R762" t="s">
        <v>137</v>
      </c>
      <c r="S762">
        <v>42.972000000000001</v>
      </c>
      <c r="T762">
        <v>10.5</v>
      </c>
      <c r="U762">
        <v>10</v>
      </c>
      <c r="V762">
        <v>2.645</v>
      </c>
      <c r="W762">
        <v>45.618000000000002</v>
      </c>
      <c r="X762">
        <v>1254</v>
      </c>
      <c r="Y762">
        <v>2470</v>
      </c>
      <c r="Z762">
        <v>1.8720000000000001</v>
      </c>
      <c r="AA762">
        <v>1.8720000000000001</v>
      </c>
      <c r="AB762">
        <v>1.3979999999999999</v>
      </c>
      <c r="AC762">
        <v>1</v>
      </c>
      <c r="AD762">
        <v>1.9119999999999999</v>
      </c>
      <c r="AE762">
        <v>0.77200000000000002</v>
      </c>
      <c r="AF762">
        <v>0.77200000000000002</v>
      </c>
      <c r="AG762">
        <v>0.57699999999999996</v>
      </c>
      <c r="AH762">
        <v>1</v>
      </c>
      <c r="AI762">
        <v>0.78900000000000003</v>
      </c>
      <c r="AJ762">
        <v>1</v>
      </c>
    </row>
    <row r="763" spans="1:36">
      <c r="A763">
        <v>1</v>
      </c>
      <c r="B763" t="s">
        <v>1493</v>
      </c>
      <c r="C763" t="s">
        <v>1494</v>
      </c>
      <c r="D763" t="s">
        <v>1495</v>
      </c>
      <c r="E763" t="s">
        <v>1496</v>
      </c>
      <c r="F763" t="s">
        <v>242</v>
      </c>
      <c r="G763" t="s">
        <v>1345</v>
      </c>
      <c r="H763">
        <v>100017029</v>
      </c>
      <c r="I763" t="s">
        <v>1497</v>
      </c>
      <c r="J763" t="s">
        <v>245</v>
      </c>
      <c r="K763" t="s">
        <v>1347</v>
      </c>
      <c r="L763">
        <v>500</v>
      </c>
      <c r="M763">
        <v>500</v>
      </c>
      <c r="N763">
        <v>22</v>
      </c>
      <c r="O763">
        <v>12</v>
      </c>
      <c r="P763">
        <v>400</v>
      </c>
      <c r="Q763" t="s">
        <v>137</v>
      </c>
      <c r="R763" t="s">
        <v>137</v>
      </c>
      <c r="S763">
        <v>11.6</v>
      </c>
      <c r="T763">
        <v>6.75</v>
      </c>
      <c r="U763">
        <v>10</v>
      </c>
      <c r="V763">
        <v>1.333</v>
      </c>
      <c r="W763">
        <v>12.933999999999999</v>
      </c>
      <c r="X763">
        <v>289</v>
      </c>
      <c r="Y763">
        <v>568</v>
      </c>
      <c r="Z763">
        <v>0.53100000000000003</v>
      </c>
      <c r="AA763">
        <v>0.53100000000000003</v>
      </c>
      <c r="AB763">
        <v>0.70399999999999996</v>
      </c>
      <c r="AC763">
        <v>1</v>
      </c>
      <c r="AD763">
        <v>0.51600000000000001</v>
      </c>
      <c r="AE763">
        <v>0.95199999999999996</v>
      </c>
      <c r="AF763">
        <v>0.95199999999999996</v>
      </c>
      <c r="AG763">
        <v>1.264</v>
      </c>
      <c r="AH763">
        <v>1</v>
      </c>
      <c r="AI763">
        <v>0.92600000000000005</v>
      </c>
      <c r="AJ763">
        <v>1</v>
      </c>
    </row>
    <row r="764" spans="1:36">
      <c r="A764">
        <v>1</v>
      </c>
      <c r="B764" t="s">
        <v>1498</v>
      </c>
      <c r="C764" t="s">
        <v>1499</v>
      </c>
      <c r="D764" t="s">
        <v>1500</v>
      </c>
      <c r="E764" t="s">
        <v>1501</v>
      </c>
      <c r="F764" t="s">
        <v>242</v>
      </c>
      <c r="G764" t="s">
        <v>1345</v>
      </c>
      <c r="H764">
        <v>100017030</v>
      </c>
      <c r="I764" t="s">
        <v>1502</v>
      </c>
      <c r="J764" t="s">
        <v>245</v>
      </c>
      <c r="K764" t="s">
        <v>1347</v>
      </c>
      <c r="L764">
        <v>500</v>
      </c>
      <c r="M764">
        <v>500</v>
      </c>
      <c r="N764">
        <v>22</v>
      </c>
      <c r="O764">
        <v>15</v>
      </c>
      <c r="P764">
        <v>500</v>
      </c>
      <c r="Q764" t="s">
        <v>137</v>
      </c>
      <c r="R764" t="s">
        <v>137</v>
      </c>
      <c r="S764">
        <v>14.081</v>
      </c>
      <c r="T764">
        <v>7.5</v>
      </c>
      <c r="U764">
        <v>10</v>
      </c>
      <c r="V764">
        <v>1.4770000000000001</v>
      </c>
      <c r="W764">
        <v>15.558</v>
      </c>
      <c r="X764">
        <v>362</v>
      </c>
      <c r="Y764">
        <v>710</v>
      </c>
      <c r="Z764">
        <v>0.63800000000000001</v>
      </c>
      <c r="AA764">
        <v>0.63800000000000001</v>
      </c>
      <c r="AB764">
        <v>0.78</v>
      </c>
      <c r="AC764">
        <v>1</v>
      </c>
      <c r="AD764">
        <v>0.627</v>
      </c>
      <c r="AE764">
        <v>0.91600000000000004</v>
      </c>
      <c r="AF764">
        <v>0.91600000000000004</v>
      </c>
      <c r="AG764">
        <v>1.1200000000000001</v>
      </c>
      <c r="AH764">
        <v>1</v>
      </c>
      <c r="AI764">
        <v>0.89900000000000002</v>
      </c>
      <c r="AJ764">
        <v>1</v>
      </c>
    </row>
    <row r="765" spans="1:36">
      <c r="A765">
        <v>1</v>
      </c>
      <c r="B765" t="s">
        <v>1503</v>
      </c>
      <c r="C765" t="s">
        <v>1504</v>
      </c>
      <c r="D765" t="s">
        <v>1505</v>
      </c>
      <c r="E765" t="s">
        <v>1506</v>
      </c>
      <c r="F765" t="s">
        <v>242</v>
      </c>
      <c r="G765" t="s">
        <v>1345</v>
      </c>
      <c r="H765">
        <v>100017031</v>
      </c>
      <c r="I765" t="s">
        <v>1507</v>
      </c>
      <c r="J765" t="s">
        <v>245</v>
      </c>
      <c r="K765" t="s">
        <v>1347</v>
      </c>
      <c r="L765">
        <v>500</v>
      </c>
      <c r="M765">
        <v>500</v>
      </c>
      <c r="N765">
        <v>22</v>
      </c>
      <c r="O765">
        <v>18</v>
      </c>
      <c r="P765">
        <v>600</v>
      </c>
      <c r="Q765" t="s">
        <v>137</v>
      </c>
      <c r="R765" t="s">
        <v>137</v>
      </c>
      <c r="S765">
        <v>16.562000000000001</v>
      </c>
      <c r="T765">
        <v>8.25</v>
      </c>
      <c r="U765">
        <v>10</v>
      </c>
      <c r="V765">
        <v>1.621</v>
      </c>
      <c r="W765">
        <v>18.183</v>
      </c>
      <c r="X765">
        <v>434</v>
      </c>
      <c r="Y765">
        <v>852</v>
      </c>
      <c r="Z765">
        <v>0.746</v>
      </c>
      <c r="AA765">
        <v>0.746</v>
      </c>
      <c r="AB765">
        <v>0.85599999999999998</v>
      </c>
      <c r="AC765">
        <v>1</v>
      </c>
      <c r="AD765">
        <v>0.73699999999999999</v>
      </c>
      <c r="AE765">
        <v>0.89200000000000002</v>
      </c>
      <c r="AF765">
        <v>0.89200000000000002</v>
      </c>
      <c r="AG765">
        <v>1.024</v>
      </c>
      <c r="AH765">
        <v>1</v>
      </c>
      <c r="AI765">
        <v>0.88100000000000001</v>
      </c>
      <c r="AJ765">
        <v>1</v>
      </c>
    </row>
    <row r="766" spans="1:36">
      <c r="A766">
        <v>1</v>
      </c>
      <c r="B766" t="s">
        <v>1508</v>
      </c>
      <c r="C766" t="s">
        <v>1509</v>
      </c>
      <c r="D766" t="s">
        <v>1510</v>
      </c>
      <c r="E766" t="s">
        <v>1511</v>
      </c>
      <c r="F766" t="s">
        <v>242</v>
      </c>
      <c r="G766" t="s">
        <v>1345</v>
      </c>
      <c r="H766">
        <v>100017032</v>
      </c>
      <c r="I766" t="s">
        <v>1512</v>
      </c>
      <c r="J766" t="s">
        <v>245</v>
      </c>
      <c r="K766" t="s">
        <v>1347</v>
      </c>
      <c r="L766">
        <v>500</v>
      </c>
      <c r="M766">
        <v>500</v>
      </c>
      <c r="N766">
        <v>22</v>
      </c>
      <c r="O766">
        <v>21</v>
      </c>
      <c r="P766">
        <v>700</v>
      </c>
      <c r="Q766" t="s">
        <v>137</v>
      </c>
      <c r="R766" t="s">
        <v>137</v>
      </c>
      <c r="S766">
        <v>19.042000000000002</v>
      </c>
      <c r="T766">
        <v>6.75</v>
      </c>
      <c r="U766">
        <v>10</v>
      </c>
      <c r="V766">
        <v>1.54</v>
      </c>
      <c r="W766">
        <v>20.582000000000001</v>
      </c>
      <c r="X766">
        <v>506</v>
      </c>
      <c r="Y766">
        <v>994</v>
      </c>
      <c r="Z766">
        <v>0.84499999999999997</v>
      </c>
      <c r="AA766">
        <v>0.84499999999999997</v>
      </c>
      <c r="AB766">
        <v>0.81299999999999994</v>
      </c>
      <c r="AC766">
        <v>1</v>
      </c>
      <c r="AD766">
        <v>0.84699999999999998</v>
      </c>
      <c r="AE766">
        <v>0.86599999999999999</v>
      </c>
      <c r="AF766">
        <v>0.86599999999999999</v>
      </c>
      <c r="AG766">
        <v>0.83399999999999996</v>
      </c>
      <c r="AH766">
        <v>1</v>
      </c>
      <c r="AI766">
        <v>0.86899999999999999</v>
      </c>
      <c r="AJ766">
        <v>1</v>
      </c>
    </row>
    <row r="767" spans="1:36">
      <c r="A767">
        <v>1</v>
      </c>
      <c r="B767" t="s">
        <v>1513</v>
      </c>
      <c r="C767" t="s">
        <v>1514</v>
      </c>
      <c r="D767" t="s">
        <v>1515</v>
      </c>
      <c r="E767" t="s">
        <v>1516</v>
      </c>
      <c r="F767" t="s">
        <v>242</v>
      </c>
      <c r="G767" t="s">
        <v>1345</v>
      </c>
      <c r="H767">
        <v>100017033</v>
      </c>
      <c r="I767" t="s">
        <v>1517</v>
      </c>
      <c r="J767" t="s">
        <v>245</v>
      </c>
      <c r="K767" t="s">
        <v>1347</v>
      </c>
      <c r="L767">
        <v>500</v>
      </c>
      <c r="M767">
        <v>500</v>
      </c>
      <c r="N767">
        <v>22</v>
      </c>
      <c r="O767">
        <v>24</v>
      </c>
      <c r="P767">
        <v>800</v>
      </c>
      <c r="Q767" t="s">
        <v>137</v>
      </c>
      <c r="R767" t="s">
        <v>137</v>
      </c>
      <c r="S767">
        <v>21.603000000000002</v>
      </c>
      <c r="T767">
        <v>6.75</v>
      </c>
      <c r="U767">
        <v>10</v>
      </c>
      <c r="V767">
        <v>1.6080000000000001</v>
      </c>
      <c r="W767">
        <v>23.210999999999999</v>
      </c>
      <c r="X767">
        <v>578</v>
      </c>
      <c r="Y767">
        <v>1136</v>
      </c>
      <c r="Z767">
        <v>0.95299999999999996</v>
      </c>
      <c r="AA767">
        <v>0.95299999999999996</v>
      </c>
      <c r="AB767">
        <v>0.85</v>
      </c>
      <c r="AC767">
        <v>1</v>
      </c>
      <c r="AD767">
        <v>0.96099999999999997</v>
      </c>
      <c r="AE767">
        <v>0.85399999999999998</v>
      </c>
      <c r="AF767">
        <v>0.85399999999999998</v>
      </c>
      <c r="AG767">
        <v>0.76200000000000001</v>
      </c>
      <c r="AH767">
        <v>1</v>
      </c>
      <c r="AI767">
        <v>0.86199999999999999</v>
      </c>
      <c r="AJ767">
        <v>1</v>
      </c>
    </row>
    <row r="768" spans="1:36">
      <c r="A768">
        <v>1</v>
      </c>
      <c r="B768" t="s">
        <v>1518</v>
      </c>
      <c r="C768" t="s">
        <v>1519</v>
      </c>
      <c r="D768" t="s">
        <v>1520</v>
      </c>
      <c r="E768" t="s">
        <v>1521</v>
      </c>
      <c r="F768" t="s">
        <v>242</v>
      </c>
      <c r="G768" t="s">
        <v>1345</v>
      </c>
      <c r="H768">
        <v>100017034</v>
      </c>
      <c r="I768" t="s">
        <v>1522</v>
      </c>
      <c r="J768" t="s">
        <v>245</v>
      </c>
      <c r="K768" t="s">
        <v>1347</v>
      </c>
      <c r="L768">
        <v>500</v>
      </c>
      <c r="M768">
        <v>500</v>
      </c>
      <c r="N768">
        <v>22</v>
      </c>
      <c r="O768">
        <v>27</v>
      </c>
      <c r="P768">
        <v>900</v>
      </c>
      <c r="Q768" t="s">
        <v>137</v>
      </c>
      <c r="R768" t="s">
        <v>137</v>
      </c>
      <c r="S768">
        <v>24.084</v>
      </c>
      <c r="T768">
        <v>7.5</v>
      </c>
      <c r="U768">
        <v>10</v>
      </c>
      <c r="V768">
        <v>1.752</v>
      </c>
      <c r="W768">
        <v>25.835999999999999</v>
      </c>
      <c r="X768">
        <v>651</v>
      </c>
      <c r="Y768">
        <v>1278</v>
      </c>
      <c r="Z768">
        <v>1.06</v>
      </c>
      <c r="AA768">
        <v>1.06</v>
      </c>
      <c r="AB768">
        <v>0.92600000000000005</v>
      </c>
      <c r="AC768">
        <v>1</v>
      </c>
      <c r="AD768">
        <v>1.0720000000000001</v>
      </c>
      <c r="AE768">
        <v>0.84499999999999997</v>
      </c>
      <c r="AF768">
        <v>0.84499999999999997</v>
      </c>
      <c r="AG768">
        <v>0.73799999999999999</v>
      </c>
      <c r="AH768">
        <v>1</v>
      </c>
      <c r="AI768">
        <v>0.85399999999999998</v>
      </c>
      <c r="AJ768">
        <v>1</v>
      </c>
    </row>
    <row r="769" spans="1:36">
      <c r="A769">
        <v>1</v>
      </c>
      <c r="B769" t="s">
        <v>1523</v>
      </c>
      <c r="C769" t="s">
        <v>1524</v>
      </c>
      <c r="D769" t="s">
        <v>1525</v>
      </c>
      <c r="E769" t="s">
        <v>1526</v>
      </c>
      <c r="F769" t="s">
        <v>242</v>
      </c>
      <c r="G769" t="s">
        <v>1345</v>
      </c>
      <c r="H769">
        <v>100017035</v>
      </c>
      <c r="I769" t="s">
        <v>1527</v>
      </c>
      <c r="J769" t="s">
        <v>245</v>
      </c>
      <c r="K769" t="s">
        <v>1347</v>
      </c>
      <c r="L769">
        <v>500</v>
      </c>
      <c r="M769">
        <v>500</v>
      </c>
      <c r="N769">
        <v>22</v>
      </c>
      <c r="O769">
        <v>30</v>
      </c>
      <c r="P769">
        <v>1000</v>
      </c>
      <c r="Q769" t="s">
        <v>137</v>
      </c>
      <c r="R769" t="s">
        <v>137</v>
      </c>
      <c r="S769">
        <v>26.564</v>
      </c>
      <c r="T769">
        <v>7.5</v>
      </c>
      <c r="U769">
        <v>10</v>
      </c>
      <c r="V769">
        <v>1.821</v>
      </c>
      <c r="W769">
        <v>28.385000000000002</v>
      </c>
      <c r="X769">
        <v>723</v>
      </c>
      <c r="Y769">
        <v>1419</v>
      </c>
      <c r="Z769">
        <v>1.165</v>
      </c>
      <c r="AA769">
        <v>1.165</v>
      </c>
      <c r="AB769">
        <v>0.96199999999999997</v>
      </c>
      <c r="AC769">
        <v>1</v>
      </c>
      <c r="AD769">
        <v>1.1819999999999999</v>
      </c>
      <c r="AE769">
        <v>0.83599999999999997</v>
      </c>
      <c r="AF769">
        <v>0.83599999999999997</v>
      </c>
      <c r="AG769">
        <v>0.69099999999999995</v>
      </c>
      <c r="AH769">
        <v>1</v>
      </c>
      <c r="AI769">
        <v>0.84899999999999998</v>
      </c>
      <c r="AJ769">
        <v>1</v>
      </c>
    </row>
    <row r="770" spans="1:36">
      <c r="A770">
        <v>1</v>
      </c>
      <c r="B770" t="s">
        <v>1528</v>
      </c>
      <c r="C770" t="s">
        <v>1529</v>
      </c>
      <c r="D770" t="s">
        <v>1530</v>
      </c>
      <c r="E770" t="s">
        <v>1531</v>
      </c>
      <c r="F770" t="s">
        <v>242</v>
      </c>
      <c r="G770" t="s">
        <v>1345</v>
      </c>
      <c r="H770">
        <v>100017036</v>
      </c>
      <c r="I770" t="s">
        <v>1532</v>
      </c>
      <c r="J770" t="s">
        <v>245</v>
      </c>
      <c r="K770" t="s">
        <v>1347</v>
      </c>
      <c r="L770">
        <v>500</v>
      </c>
      <c r="M770">
        <v>500</v>
      </c>
      <c r="N770">
        <v>22</v>
      </c>
      <c r="O770">
        <v>33</v>
      </c>
      <c r="P770">
        <v>1100</v>
      </c>
      <c r="Q770" t="s">
        <v>137</v>
      </c>
      <c r="R770" t="s">
        <v>137</v>
      </c>
      <c r="S770">
        <v>29.045000000000002</v>
      </c>
      <c r="T770">
        <v>8.25</v>
      </c>
      <c r="U770">
        <v>10</v>
      </c>
      <c r="V770">
        <v>1.9650000000000001</v>
      </c>
      <c r="W770">
        <v>31.01</v>
      </c>
      <c r="X770">
        <v>795</v>
      </c>
      <c r="Y770">
        <v>1561</v>
      </c>
      <c r="Z770">
        <v>1.2729999999999999</v>
      </c>
      <c r="AA770">
        <v>1.2729999999999999</v>
      </c>
      <c r="AB770">
        <v>1.038</v>
      </c>
      <c r="AC770">
        <v>1</v>
      </c>
      <c r="AD770">
        <v>1.292</v>
      </c>
      <c r="AE770">
        <v>0.83099999999999996</v>
      </c>
      <c r="AF770">
        <v>0.83099999999999996</v>
      </c>
      <c r="AG770">
        <v>0.67800000000000005</v>
      </c>
      <c r="AH770">
        <v>1</v>
      </c>
      <c r="AI770">
        <v>0.84399999999999997</v>
      </c>
      <c r="AJ770">
        <v>1</v>
      </c>
    </row>
    <row r="771" spans="1:36">
      <c r="A771">
        <v>1</v>
      </c>
      <c r="B771" t="s">
        <v>1533</v>
      </c>
      <c r="C771" t="s">
        <v>1534</v>
      </c>
      <c r="D771" t="s">
        <v>1535</v>
      </c>
      <c r="E771" t="s">
        <v>1536</v>
      </c>
      <c r="F771" t="s">
        <v>242</v>
      </c>
      <c r="G771" t="s">
        <v>1345</v>
      </c>
      <c r="H771">
        <v>100017037</v>
      </c>
      <c r="I771" t="s">
        <v>1537</v>
      </c>
      <c r="J771" t="s">
        <v>245</v>
      </c>
      <c r="K771" t="s">
        <v>1347</v>
      </c>
      <c r="L771">
        <v>500</v>
      </c>
      <c r="M771">
        <v>500</v>
      </c>
      <c r="N771">
        <v>22</v>
      </c>
      <c r="O771">
        <v>36</v>
      </c>
      <c r="P771">
        <v>1200</v>
      </c>
      <c r="Q771" t="s">
        <v>137</v>
      </c>
      <c r="R771" t="s">
        <v>137</v>
      </c>
      <c r="S771">
        <v>31.526</v>
      </c>
      <c r="T771">
        <v>8.25</v>
      </c>
      <c r="U771">
        <v>10</v>
      </c>
      <c r="V771">
        <v>2.0329999999999999</v>
      </c>
      <c r="W771">
        <v>33.558999999999997</v>
      </c>
      <c r="X771">
        <v>867</v>
      </c>
      <c r="Y771">
        <v>1703</v>
      </c>
      <c r="Z771">
        <v>1.377</v>
      </c>
      <c r="AA771">
        <v>1.377</v>
      </c>
      <c r="AB771">
        <v>1.0740000000000001</v>
      </c>
      <c r="AC771">
        <v>1</v>
      </c>
      <c r="AD771">
        <v>1.403</v>
      </c>
      <c r="AE771">
        <v>0.82399999999999995</v>
      </c>
      <c r="AF771">
        <v>0.82399999999999995</v>
      </c>
      <c r="AG771">
        <v>0.64300000000000002</v>
      </c>
      <c r="AH771">
        <v>1</v>
      </c>
      <c r="AI771">
        <v>0.83899999999999997</v>
      </c>
      <c r="AJ771">
        <v>1</v>
      </c>
    </row>
    <row r="772" spans="1:36">
      <c r="A772">
        <v>1</v>
      </c>
      <c r="B772" t="s">
        <v>1538</v>
      </c>
      <c r="C772" t="s">
        <v>1539</v>
      </c>
      <c r="D772" t="s">
        <v>1540</v>
      </c>
      <c r="E772" t="s">
        <v>1541</v>
      </c>
      <c r="F772" t="s">
        <v>242</v>
      </c>
      <c r="G772" t="s">
        <v>1345</v>
      </c>
      <c r="H772">
        <v>100017038</v>
      </c>
      <c r="I772" t="s">
        <v>1542</v>
      </c>
      <c r="J772" t="s">
        <v>245</v>
      </c>
      <c r="K772" t="s">
        <v>1347</v>
      </c>
      <c r="L772">
        <v>500</v>
      </c>
      <c r="M772">
        <v>500</v>
      </c>
      <c r="N772">
        <v>22</v>
      </c>
      <c r="O772">
        <v>39</v>
      </c>
      <c r="P772">
        <v>1300</v>
      </c>
      <c r="Q772" t="s">
        <v>137</v>
      </c>
      <c r="R772" t="s">
        <v>137</v>
      </c>
      <c r="S772">
        <v>34.006</v>
      </c>
      <c r="T772">
        <v>9.75</v>
      </c>
      <c r="U772">
        <v>10</v>
      </c>
      <c r="V772">
        <v>2.2519999999999998</v>
      </c>
      <c r="W772">
        <v>36.258000000000003</v>
      </c>
      <c r="X772">
        <v>939</v>
      </c>
      <c r="Y772">
        <v>1845</v>
      </c>
      <c r="Z772">
        <v>1.4879</v>
      </c>
      <c r="AA772">
        <v>1.4879</v>
      </c>
      <c r="AB772">
        <v>1.19</v>
      </c>
      <c r="AC772">
        <v>1</v>
      </c>
      <c r="AD772">
        <v>1.5129999999999999</v>
      </c>
      <c r="AE772">
        <v>0.82179999999999997</v>
      </c>
      <c r="AF772">
        <v>0.82179999999999997</v>
      </c>
      <c r="AG772">
        <v>0.65720000000000001</v>
      </c>
      <c r="AH772">
        <v>1</v>
      </c>
      <c r="AI772">
        <v>0.83560000000000001</v>
      </c>
      <c r="AJ772">
        <v>1</v>
      </c>
    </row>
    <row r="773" spans="1:36">
      <c r="A773">
        <v>1</v>
      </c>
      <c r="B773" t="s">
        <v>1543</v>
      </c>
      <c r="C773" t="s">
        <v>1544</v>
      </c>
      <c r="D773" t="s">
        <v>1545</v>
      </c>
      <c r="E773" t="s">
        <v>1546</v>
      </c>
      <c r="F773" t="s">
        <v>242</v>
      </c>
      <c r="G773" t="s">
        <v>1345</v>
      </c>
      <c r="H773">
        <v>100017039</v>
      </c>
      <c r="I773" t="s">
        <v>1547</v>
      </c>
      <c r="J773" t="s">
        <v>245</v>
      </c>
      <c r="K773" t="s">
        <v>1347</v>
      </c>
      <c r="L773">
        <v>500</v>
      </c>
      <c r="M773">
        <v>500</v>
      </c>
      <c r="N773">
        <v>22</v>
      </c>
      <c r="O773">
        <v>42</v>
      </c>
      <c r="P773">
        <v>1400</v>
      </c>
      <c r="Q773" t="s">
        <v>137</v>
      </c>
      <c r="R773" t="s">
        <v>137</v>
      </c>
      <c r="S773">
        <v>36.487000000000002</v>
      </c>
      <c r="T773">
        <v>9.75</v>
      </c>
      <c r="U773">
        <v>10</v>
      </c>
      <c r="V773">
        <v>2.3210000000000002</v>
      </c>
      <c r="W773">
        <v>38.808</v>
      </c>
      <c r="X773">
        <v>1012</v>
      </c>
      <c r="Y773">
        <v>1987</v>
      </c>
      <c r="Z773">
        <v>1.593</v>
      </c>
      <c r="AA773">
        <v>1.593</v>
      </c>
      <c r="AB773">
        <v>1.226</v>
      </c>
      <c r="AC773">
        <v>1</v>
      </c>
      <c r="AD773">
        <v>1.623</v>
      </c>
      <c r="AE773">
        <v>0.81699999999999995</v>
      </c>
      <c r="AF773">
        <v>0.81699999999999995</v>
      </c>
      <c r="AG773">
        <v>0.629</v>
      </c>
      <c r="AH773">
        <v>1</v>
      </c>
      <c r="AI773">
        <v>0.83299999999999996</v>
      </c>
      <c r="AJ773">
        <v>1</v>
      </c>
    </row>
    <row r="774" spans="1:36">
      <c r="A774">
        <v>1</v>
      </c>
      <c r="B774" t="s">
        <v>1548</v>
      </c>
      <c r="C774" t="s">
        <v>1549</v>
      </c>
      <c r="D774" t="s">
        <v>1550</v>
      </c>
      <c r="E774" t="s">
        <v>1551</v>
      </c>
      <c r="F774" t="s">
        <v>242</v>
      </c>
      <c r="G774" t="s">
        <v>1345</v>
      </c>
      <c r="H774">
        <v>100017040</v>
      </c>
      <c r="I774" t="s">
        <v>1552</v>
      </c>
      <c r="J774" t="s">
        <v>245</v>
      </c>
      <c r="K774" t="s">
        <v>1347</v>
      </c>
      <c r="L774">
        <v>500</v>
      </c>
      <c r="M774">
        <v>500</v>
      </c>
      <c r="N774">
        <v>22</v>
      </c>
      <c r="O774">
        <v>45</v>
      </c>
      <c r="P774">
        <v>1500</v>
      </c>
      <c r="Q774" t="s">
        <v>137</v>
      </c>
      <c r="R774" t="s">
        <v>137</v>
      </c>
      <c r="S774">
        <v>38.968000000000004</v>
      </c>
      <c r="T774">
        <v>9.75</v>
      </c>
      <c r="U774">
        <v>10</v>
      </c>
      <c r="V774">
        <v>2.39</v>
      </c>
      <c r="W774">
        <v>41.356999999999999</v>
      </c>
      <c r="X774">
        <v>1084</v>
      </c>
      <c r="Y774">
        <v>2129</v>
      </c>
      <c r="Z774">
        <v>1.6970000000000001</v>
      </c>
      <c r="AA774">
        <v>1.6970000000000001</v>
      </c>
      <c r="AB774">
        <v>1.2629999999999999</v>
      </c>
      <c r="AC774">
        <v>1</v>
      </c>
      <c r="AD774">
        <v>1.734</v>
      </c>
      <c r="AE774">
        <v>0.81200000000000006</v>
      </c>
      <c r="AF774">
        <v>0.81200000000000006</v>
      </c>
      <c r="AG774">
        <v>0.60399999999999998</v>
      </c>
      <c r="AH774">
        <v>1</v>
      </c>
      <c r="AI774">
        <v>0.83</v>
      </c>
      <c r="AJ774">
        <v>1</v>
      </c>
    </row>
    <row r="775" spans="1:36">
      <c r="A775">
        <v>1</v>
      </c>
      <c r="B775" t="s">
        <v>1553</v>
      </c>
      <c r="C775" t="s">
        <v>1554</v>
      </c>
      <c r="D775" t="s">
        <v>1555</v>
      </c>
      <c r="E775" t="s">
        <v>1556</v>
      </c>
      <c r="F775" t="s">
        <v>242</v>
      </c>
      <c r="G775" t="s">
        <v>1345</v>
      </c>
      <c r="H775">
        <v>100017041</v>
      </c>
      <c r="I775" t="s">
        <v>1557</v>
      </c>
      <c r="J775" t="s">
        <v>245</v>
      </c>
      <c r="K775" t="s">
        <v>1347</v>
      </c>
      <c r="L775">
        <v>500</v>
      </c>
      <c r="M775">
        <v>500</v>
      </c>
      <c r="N775">
        <v>22</v>
      </c>
      <c r="O775">
        <v>51</v>
      </c>
      <c r="P775">
        <v>1700</v>
      </c>
      <c r="Q775" t="s">
        <v>137</v>
      </c>
      <c r="R775" t="s">
        <v>137</v>
      </c>
      <c r="S775">
        <v>43.929000000000002</v>
      </c>
      <c r="T775">
        <v>11.25</v>
      </c>
      <c r="U775">
        <v>10</v>
      </c>
      <c r="V775">
        <v>2.677</v>
      </c>
      <c r="W775">
        <v>46.606000000000002</v>
      </c>
      <c r="X775">
        <v>1228</v>
      </c>
      <c r="Y775">
        <v>2413</v>
      </c>
      <c r="Z775">
        <v>1.913</v>
      </c>
      <c r="AA775">
        <v>1.913</v>
      </c>
      <c r="AB775">
        <v>1.415</v>
      </c>
      <c r="AC775">
        <v>1</v>
      </c>
      <c r="AD775">
        <v>1.954</v>
      </c>
      <c r="AE775">
        <v>0.80800000000000005</v>
      </c>
      <c r="AF775">
        <v>0.80800000000000005</v>
      </c>
      <c r="AG775">
        <v>0.59699999999999998</v>
      </c>
      <c r="AH775">
        <v>1</v>
      </c>
      <c r="AI775">
        <v>0.82499999999999996</v>
      </c>
      <c r="AJ775">
        <v>1</v>
      </c>
    </row>
    <row r="776" spans="1:36">
      <c r="A776">
        <v>1</v>
      </c>
      <c r="B776" t="s">
        <v>1558</v>
      </c>
      <c r="C776" t="s">
        <v>1559</v>
      </c>
      <c r="D776" t="s">
        <v>1560</v>
      </c>
      <c r="E776" t="s">
        <v>1561</v>
      </c>
      <c r="F776" t="s">
        <v>242</v>
      </c>
      <c r="G776" t="s">
        <v>1345</v>
      </c>
      <c r="H776">
        <v>100017042</v>
      </c>
      <c r="I776" t="s">
        <v>1562</v>
      </c>
      <c r="J776" t="s">
        <v>245</v>
      </c>
      <c r="K776" t="s">
        <v>1347</v>
      </c>
      <c r="L776">
        <v>500</v>
      </c>
      <c r="M776">
        <v>500</v>
      </c>
      <c r="N776">
        <v>22</v>
      </c>
      <c r="O776">
        <v>57</v>
      </c>
      <c r="P776">
        <v>1900</v>
      </c>
      <c r="Q776" t="s">
        <v>137</v>
      </c>
      <c r="R776" t="s">
        <v>137</v>
      </c>
      <c r="S776">
        <v>48.89</v>
      </c>
      <c r="T776">
        <v>12.75</v>
      </c>
      <c r="U776">
        <v>10</v>
      </c>
      <c r="V776">
        <v>2.9649999999999999</v>
      </c>
      <c r="W776">
        <v>51.854999999999997</v>
      </c>
      <c r="X776">
        <v>1373</v>
      </c>
      <c r="Y776">
        <v>2697</v>
      </c>
      <c r="Z776">
        <v>2.1280000000000001</v>
      </c>
      <c r="AA776">
        <v>2.1280000000000001</v>
      </c>
      <c r="AB776">
        <v>1.5669999999999999</v>
      </c>
      <c r="AC776">
        <v>1</v>
      </c>
      <c r="AD776">
        <v>2.1749999999999998</v>
      </c>
      <c r="AE776">
        <v>0.80400000000000005</v>
      </c>
      <c r="AF776">
        <v>0.80400000000000005</v>
      </c>
      <c r="AG776">
        <v>0.59199999999999997</v>
      </c>
      <c r="AH776">
        <v>1</v>
      </c>
      <c r="AI776">
        <v>0.82199999999999995</v>
      </c>
      <c r="AJ776">
        <v>1</v>
      </c>
    </row>
    <row r="777" spans="1:36">
      <c r="A777">
        <v>1</v>
      </c>
      <c r="B777" t="s">
        <v>1563</v>
      </c>
      <c r="C777" t="s">
        <v>1564</v>
      </c>
      <c r="D777" t="s">
        <v>1565</v>
      </c>
      <c r="E777" t="s">
        <v>1566</v>
      </c>
      <c r="F777" t="s">
        <v>242</v>
      </c>
      <c r="G777" t="s">
        <v>1345</v>
      </c>
      <c r="H777">
        <v>100017043</v>
      </c>
      <c r="I777" t="s">
        <v>1567</v>
      </c>
      <c r="J777" t="s">
        <v>245</v>
      </c>
      <c r="K777" t="s">
        <v>1347</v>
      </c>
      <c r="L777">
        <v>500</v>
      </c>
      <c r="M777">
        <v>500</v>
      </c>
      <c r="N777">
        <v>22</v>
      </c>
      <c r="O777">
        <v>63</v>
      </c>
      <c r="P777">
        <v>2100</v>
      </c>
      <c r="Q777" t="s">
        <v>137</v>
      </c>
      <c r="R777" t="s">
        <v>137</v>
      </c>
      <c r="S777">
        <v>53.850999999999999</v>
      </c>
      <c r="T777">
        <v>14.25</v>
      </c>
      <c r="U777">
        <v>10</v>
      </c>
      <c r="V777">
        <v>3.2519999999999998</v>
      </c>
      <c r="W777">
        <v>57.103999999999999</v>
      </c>
      <c r="X777">
        <v>1517</v>
      </c>
      <c r="Y777">
        <v>2980</v>
      </c>
      <c r="Z777">
        <v>2.343</v>
      </c>
      <c r="AA777">
        <v>2.343</v>
      </c>
      <c r="AB777">
        <v>1.718</v>
      </c>
      <c r="AC777">
        <v>1</v>
      </c>
      <c r="AD777">
        <v>2.3959999999999999</v>
      </c>
      <c r="AE777">
        <v>0.80100000000000005</v>
      </c>
      <c r="AF777">
        <v>0.80100000000000005</v>
      </c>
      <c r="AG777">
        <v>0.58799999999999997</v>
      </c>
      <c r="AH777">
        <v>1</v>
      </c>
      <c r="AI777">
        <v>0.81899999999999995</v>
      </c>
      <c r="AJ777">
        <v>1</v>
      </c>
    </row>
    <row r="778" spans="1:36">
      <c r="A778">
        <v>1</v>
      </c>
      <c r="B778" t="s">
        <v>1568</v>
      </c>
      <c r="C778" t="s">
        <v>1569</v>
      </c>
      <c r="D778" t="s">
        <v>1570</v>
      </c>
      <c r="E778" t="s">
        <v>1571</v>
      </c>
      <c r="F778" t="s">
        <v>242</v>
      </c>
      <c r="G778" t="s">
        <v>1345</v>
      </c>
      <c r="H778">
        <v>100017047</v>
      </c>
      <c r="I778" t="s">
        <v>1572</v>
      </c>
      <c r="J778" t="s">
        <v>245</v>
      </c>
      <c r="K778" t="s">
        <v>1347</v>
      </c>
      <c r="L778">
        <v>600</v>
      </c>
      <c r="M778">
        <v>600</v>
      </c>
      <c r="N778">
        <v>22</v>
      </c>
      <c r="O778">
        <v>12</v>
      </c>
      <c r="P778">
        <v>400</v>
      </c>
      <c r="Q778" t="s">
        <v>137</v>
      </c>
      <c r="R778" t="s">
        <v>137</v>
      </c>
      <c r="S778">
        <v>13.734999999999999</v>
      </c>
      <c r="T778">
        <v>6.75</v>
      </c>
      <c r="U778">
        <v>10</v>
      </c>
      <c r="V778">
        <v>1.3879999999999999</v>
      </c>
      <c r="W778">
        <v>15.124000000000001</v>
      </c>
      <c r="X778">
        <v>337</v>
      </c>
      <c r="Y778">
        <v>659</v>
      </c>
      <c r="Z778">
        <v>0.621</v>
      </c>
      <c r="AA778">
        <v>0.621</v>
      </c>
      <c r="AB778">
        <v>0.73399999999999999</v>
      </c>
      <c r="AC778">
        <v>1</v>
      </c>
      <c r="AD778">
        <v>0.61099999999999999</v>
      </c>
      <c r="AE778">
        <v>0.96</v>
      </c>
      <c r="AF778">
        <v>0.96</v>
      </c>
      <c r="AG778">
        <v>1.1339999999999999</v>
      </c>
      <c r="AH778">
        <v>1</v>
      </c>
      <c r="AI778">
        <v>0.94499999999999995</v>
      </c>
      <c r="AJ778">
        <v>1</v>
      </c>
    </row>
    <row r="779" spans="1:36">
      <c r="A779">
        <v>1</v>
      </c>
      <c r="B779" t="s">
        <v>1573</v>
      </c>
      <c r="C779" t="s">
        <v>1574</v>
      </c>
      <c r="D779" t="s">
        <v>1575</v>
      </c>
      <c r="E779" t="s">
        <v>1576</v>
      </c>
      <c r="F779" t="s">
        <v>242</v>
      </c>
      <c r="G779" t="s">
        <v>1345</v>
      </c>
      <c r="H779">
        <v>100017048</v>
      </c>
      <c r="I779" t="s">
        <v>1577</v>
      </c>
      <c r="J779" t="s">
        <v>245</v>
      </c>
      <c r="K779" t="s">
        <v>1347</v>
      </c>
      <c r="L779">
        <v>600</v>
      </c>
      <c r="M779">
        <v>600</v>
      </c>
      <c r="N779">
        <v>22</v>
      </c>
      <c r="O779">
        <v>15</v>
      </c>
      <c r="P779">
        <v>500</v>
      </c>
      <c r="Q779" t="s">
        <v>137</v>
      </c>
      <c r="R779" t="s">
        <v>137</v>
      </c>
      <c r="S779">
        <v>16.715</v>
      </c>
      <c r="T779">
        <v>7.5</v>
      </c>
      <c r="U779">
        <v>10</v>
      </c>
      <c r="V779">
        <v>1.5429999999999999</v>
      </c>
      <c r="W779">
        <v>18.257999999999999</v>
      </c>
      <c r="X779">
        <v>421</v>
      </c>
      <c r="Y779">
        <v>824</v>
      </c>
      <c r="Z779">
        <v>0.749</v>
      </c>
      <c r="AA779">
        <v>0.749</v>
      </c>
      <c r="AB779">
        <v>0.81499999999999995</v>
      </c>
      <c r="AC779">
        <v>1</v>
      </c>
      <c r="AD779">
        <v>0.74399999999999999</v>
      </c>
      <c r="AE779">
        <v>0.92700000000000005</v>
      </c>
      <c r="AF779">
        <v>0.92700000000000005</v>
      </c>
      <c r="AG779">
        <v>1.008</v>
      </c>
      <c r="AH779">
        <v>1</v>
      </c>
      <c r="AI779">
        <v>0.92</v>
      </c>
      <c r="AJ779">
        <v>1</v>
      </c>
    </row>
    <row r="780" spans="1:36">
      <c r="A780">
        <v>1</v>
      </c>
      <c r="B780" t="s">
        <v>1578</v>
      </c>
      <c r="C780" t="s">
        <v>1579</v>
      </c>
      <c r="D780" t="s">
        <v>1580</v>
      </c>
      <c r="E780" t="s">
        <v>1581</v>
      </c>
      <c r="F780" t="s">
        <v>242</v>
      </c>
      <c r="G780" t="s">
        <v>1345</v>
      </c>
      <c r="H780">
        <v>100017049</v>
      </c>
      <c r="I780" t="s">
        <v>1582</v>
      </c>
      <c r="J780" t="s">
        <v>245</v>
      </c>
      <c r="K780" t="s">
        <v>1347</v>
      </c>
      <c r="L780">
        <v>600</v>
      </c>
      <c r="M780">
        <v>600</v>
      </c>
      <c r="N780">
        <v>22</v>
      </c>
      <c r="O780">
        <v>18</v>
      </c>
      <c r="P780">
        <v>600</v>
      </c>
      <c r="Q780" t="s">
        <v>137</v>
      </c>
      <c r="R780" t="s">
        <v>137</v>
      </c>
      <c r="S780">
        <v>19.695</v>
      </c>
      <c r="T780">
        <v>8.25</v>
      </c>
      <c r="U780">
        <v>10</v>
      </c>
      <c r="V780">
        <v>1.6970000000000001</v>
      </c>
      <c r="W780">
        <v>21.391999999999999</v>
      </c>
      <c r="X780">
        <v>505</v>
      </c>
      <c r="Y780">
        <v>989</v>
      </c>
      <c r="Z780">
        <v>0.878</v>
      </c>
      <c r="AA780">
        <v>0.878</v>
      </c>
      <c r="AB780">
        <v>0.89700000000000002</v>
      </c>
      <c r="AC780">
        <v>1</v>
      </c>
      <c r="AD780">
        <v>0.876</v>
      </c>
      <c r="AE780">
        <v>0.90500000000000003</v>
      </c>
      <c r="AF780">
        <v>0.90500000000000003</v>
      </c>
      <c r="AG780">
        <v>0.92400000000000004</v>
      </c>
      <c r="AH780">
        <v>1</v>
      </c>
      <c r="AI780">
        <v>0.90300000000000002</v>
      </c>
      <c r="AJ780">
        <v>1</v>
      </c>
    </row>
    <row r="781" spans="1:36">
      <c r="A781">
        <v>1</v>
      </c>
      <c r="B781" t="s">
        <v>1583</v>
      </c>
      <c r="C781" t="s">
        <v>1584</v>
      </c>
      <c r="D781" t="s">
        <v>1585</v>
      </c>
      <c r="E781" t="s">
        <v>1586</v>
      </c>
      <c r="F781" t="s">
        <v>242</v>
      </c>
      <c r="G781" t="s">
        <v>1345</v>
      </c>
      <c r="H781">
        <v>100017050</v>
      </c>
      <c r="I781" t="s">
        <v>1587</v>
      </c>
      <c r="J781" t="s">
        <v>245</v>
      </c>
      <c r="K781" t="s">
        <v>1347</v>
      </c>
      <c r="L781">
        <v>600</v>
      </c>
      <c r="M781">
        <v>600</v>
      </c>
      <c r="N781">
        <v>22</v>
      </c>
      <c r="O781">
        <v>21</v>
      </c>
      <c r="P781">
        <v>700</v>
      </c>
      <c r="Q781" t="s">
        <v>137</v>
      </c>
      <c r="R781" t="s">
        <v>137</v>
      </c>
      <c r="S781">
        <v>22.675000000000001</v>
      </c>
      <c r="T781">
        <v>6.75</v>
      </c>
      <c r="U781">
        <v>10</v>
      </c>
      <c r="V781">
        <v>1.6259999999999999</v>
      </c>
      <c r="W781">
        <v>24.302</v>
      </c>
      <c r="X781">
        <v>589</v>
      </c>
      <c r="Y781">
        <v>1153</v>
      </c>
      <c r="Z781">
        <v>0.997</v>
      </c>
      <c r="AA781">
        <v>0.997</v>
      </c>
      <c r="AB781">
        <v>0.85899999999999999</v>
      </c>
      <c r="AC781">
        <v>1</v>
      </c>
      <c r="AD781">
        <v>1.0089999999999999</v>
      </c>
      <c r="AE781">
        <v>0.88100000000000001</v>
      </c>
      <c r="AF781">
        <v>0.88100000000000001</v>
      </c>
      <c r="AG781">
        <v>0.75900000000000001</v>
      </c>
      <c r="AH781">
        <v>1</v>
      </c>
      <c r="AI781">
        <v>0.89200000000000002</v>
      </c>
      <c r="AJ781">
        <v>1</v>
      </c>
    </row>
    <row r="782" spans="1:36">
      <c r="A782">
        <v>1</v>
      </c>
      <c r="B782" t="s">
        <v>1588</v>
      </c>
      <c r="C782" t="s">
        <v>1589</v>
      </c>
      <c r="D782" t="s">
        <v>1590</v>
      </c>
      <c r="E782" t="s">
        <v>1591</v>
      </c>
      <c r="F782" t="s">
        <v>242</v>
      </c>
      <c r="G782" t="s">
        <v>1345</v>
      </c>
      <c r="H782">
        <v>100017051</v>
      </c>
      <c r="I782" t="s">
        <v>1592</v>
      </c>
      <c r="J782" t="s">
        <v>245</v>
      </c>
      <c r="K782" t="s">
        <v>1347</v>
      </c>
      <c r="L782">
        <v>600</v>
      </c>
      <c r="M782">
        <v>600</v>
      </c>
      <c r="N782">
        <v>22</v>
      </c>
      <c r="O782">
        <v>24</v>
      </c>
      <c r="P782">
        <v>800</v>
      </c>
      <c r="Q782" t="s">
        <v>137</v>
      </c>
      <c r="R782" t="s">
        <v>137</v>
      </c>
      <c r="S782">
        <v>25.734999999999999</v>
      </c>
      <c r="T782">
        <v>6.75</v>
      </c>
      <c r="U782">
        <v>10</v>
      </c>
      <c r="V782">
        <v>1.706</v>
      </c>
      <c r="W782">
        <v>27.440999999999999</v>
      </c>
      <c r="X782">
        <v>673</v>
      </c>
      <c r="Y782">
        <v>1318</v>
      </c>
      <c r="Z782">
        <v>1.1259999999999999</v>
      </c>
      <c r="AA782">
        <v>1.1259999999999999</v>
      </c>
      <c r="AB782">
        <v>0.90100000000000002</v>
      </c>
      <c r="AC782">
        <v>1</v>
      </c>
      <c r="AD782">
        <v>1.145</v>
      </c>
      <c r="AE782">
        <v>0.871</v>
      </c>
      <c r="AF782">
        <v>0.871</v>
      </c>
      <c r="AG782">
        <v>0.69699999999999995</v>
      </c>
      <c r="AH782">
        <v>1</v>
      </c>
      <c r="AI782">
        <v>0.88500000000000001</v>
      </c>
      <c r="AJ782">
        <v>1</v>
      </c>
    </row>
    <row r="783" spans="1:36">
      <c r="A783">
        <v>1</v>
      </c>
      <c r="B783" t="s">
        <v>1593</v>
      </c>
      <c r="C783" t="s">
        <v>1594</v>
      </c>
      <c r="D783" t="s">
        <v>1595</v>
      </c>
      <c r="E783" t="s">
        <v>1596</v>
      </c>
      <c r="F783" t="s">
        <v>242</v>
      </c>
      <c r="G783" t="s">
        <v>1345</v>
      </c>
      <c r="H783">
        <v>100017052</v>
      </c>
      <c r="I783" t="s">
        <v>1597</v>
      </c>
      <c r="J783" t="s">
        <v>245</v>
      </c>
      <c r="K783" t="s">
        <v>1347</v>
      </c>
      <c r="L783">
        <v>600</v>
      </c>
      <c r="M783">
        <v>600</v>
      </c>
      <c r="N783">
        <v>22</v>
      </c>
      <c r="O783">
        <v>27</v>
      </c>
      <c r="P783">
        <v>900</v>
      </c>
      <c r="Q783" t="s">
        <v>137</v>
      </c>
      <c r="R783" t="s">
        <v>137</v>
      </c>
      <c r="S783">
        <v>28.715</v>
      </c>
      <c r="T783">
        <v>7.5</v>
      </c>
      <c r="U783">
        <v>10</v>
      </c>
      <c r="V783">
        <v>1.86</v>
      </c>
      <c r="W783">
        <v>30.574999999999999</v>
      </c>
      <c r="X783">
        <v>757</v>
      </c>
      <c r="Y783">
        <v>1483</v>
      </c>
      <c r="Z783">
        <v>1.2549999999999999</v>
      </c>
      <c r="AA783">
        <v>1.2549999999999999</v>
      </c>
      <c r="AB783">
        <v>0.98299999999999998</v>
      </c>
      <c r="AC783">
        <v>1</v>
      </c>
      <c r="AD783">
        <v>1.278</v>
      </c>
      <c r="AE783">
        <v>0.86199999999999999</v>
      </c>
      <c r="AF783">
        <v>0.86199999999999999</v>
      </c>
      <c r="AG783">
        <v>0.67500000000000004</v>
      </c>
      <c r="AH783">
        <v>1</v>
      </c>
      <c r="AI783">
        <v>0.878</v>
      </c>
      <c r="AJ783">
        <v>1</v>
      </c>
    </row>
    <row r="784" spans="1:36">
      <c r="A784">
        <v>1</v>
      </c>
      <c r="B784" t="s">
        <v>1598</v>
      </c>
      <c r="C784" t="s">
        <v>1599</v>
      </c>
      <c r="D784" t="s">
        <v>1600</v>
      </c>
      <c r="E784" t="s">
        <v>1601</v>
      </c>
      <c r="F784" t="s">
        <v>242</v>
      </c>
      <c r="G784" t="s">
        <v>1345</v>
      </c>
      <c r="H784">
        <v>100017053</v>
      </c>
      <c r="I784" t="s">
        <v>1602</v>
      </c>
      <c r="J784" t="s">
        <v>245</v>
      </c>
      <c r="K784" t="s">
        <v>1347</v>
      </c>
      <c r="L784">
        <v>600</v>
      </c>
      <c r="M784">
        <v>600</v>
      </c>
      <c r="N784">
        <v>22</v>
      </c>
      <c r="O784">
        <v>30</v>
      </c>
      <c r="P784">
        <v>1000</v>
      </c>
      <c r="Q784" t="s">
        <v>137</v>
      </c>
      <c r="R784" t="s">
        <v>137</v>
      </c>
      <c r="S784">
        <v>31.695</v>
      </c>
      <c r="T784">
        <v>7.5</v>
      </c>
      <c r="U784">
        <v>10</v>
      </c>
      <c r="V784">
        <v>1.9390000000000001</v>
      </c>
      <c r="W784">
        <v>33.634999999999998</v>
      </c>
      <c r="X784">
        <v>841</v>
      </c>
      <c r="Y784">
        <v>1647</v>
      </c>
      <c r="Z784">
        <v>1.38</v>
      </c>
      <c r="AA784">
        <v>1.38</v>
      </c>
      <c r="AB784">
        <v>1.0249999999999999</v>
      </c>
      <c r="AC784">
        <v>1</v>
      </c>
      <c r="AD784">
        <v>1.41</v>
      </c>
      <c r="AE784">
        <v>0.85399999999999998</v>
      </c>
      <c r="AF784">
        <v>0.85399999999999998</v>
      </c>
      <c r="AG784">
        <v>0.63400000000000001</v>
      </c>
      <c r="AH784">
        <v>1</v>
      </c>
      <c r="AI784">
        <v>0.872</v>
      </c>
      <c r="AJ784">
        <v>1</v>
      </c>
    </row>
    <row r="785" spans="1:36">
      <c r="A785">
        <v>1</v>
      </c>
      <c r="B785" t="s">
        <v>1603</v>
      </c>
      <c r="C785" t="s">
        <v>1604</v>
      </c>
      <c r="D785" t="s">
        <v>1605</v>
      </c>
      <c r="E785" t="s">
        <v>1606</v>
      </c>
      <c r="F785" t="s">
        <v>242</v>
      </c>
      <c r="G785" t="s">
        <v>1345</v>
      </c>
      <c r="H785">
        <v>100017054</v>
      </c>
      <c r="I785" t="s">
        <v>1607</v>
      </c>
      <c r="J785" t="s">
        <v>245</v>
      </c>
      <c r="K785" t="s">
        <v>1347</v>
      </c>
      <c r="L785">
        <v>600</v>
      </c>
      <c r="M785">
        <v>600</v>
      </c>
      <c r="N785">
        <v>22</v>
      </c>
      <c r="O785">
        <v>33</v>
      </c>
      <c r="P785">
        <v>1100</v>
      </c>
      <c r="Q785" t="s">
        <v>137</v>
      </c>
      <c r="R785" t="s">
        <v>137</v>
      </c>
      <c r="S785">
        <v>34.674999999999997</v>
      </c>
      <c r="T785">
        <v>8.25</v>
      </c>
      <c r="U785">
        <v>10</v>
      </c>
      <c r="V785">
        <v>2.093</v>
      </c>
      <c r="W785">
        <v>36.768999999999998</v>
      </c>
      <c r="X785">
        <v>925</v>
      </c>
      <c r="Y785">
        <v>1812</v>
      </c>
      <c r="Z785">
        <v>1.5089999999999999</v>
      </c>
      <c r="AA785">
        <v>1.5089999999999999</v>
      </c>
      <c r="AB785">
        <v>1.1060000000000001</v>
      </c>
      <c r="AC785">
        <v>1</v>
      </c>
      <c r="AD785">
        <v>1.5429999999999999</v>
      </c>
      <c r="AE785">
        <v>0.84899999999999998</v>
      </c>
      <c r="AF785">
        <v>0.84899999999999998</v>
      </c>
      <c r="AG785">
        <v>0.622</v>
      </c>
      <c r="AH785">
        <v>1</v>
      </c>
      <c r="AI785">
        <v>0.86799999999999999</v>
      </c>
      <c r="AJ785">
        <v>1</v>
      </c>
    </row>
    <row r="786" spans="1:36">
      <c r="A786">
        <v>1</v>
      </c>
      <c r="B786" t="s">
        <v>1608</v>
      </c>
      <c r="C786" t="s">
        <v>1609</v>
      </c>
      <c r="D786" t="s">
        <v>1610</v>
      </c>
      <c r="E786" t="s">
        <v>1611</v>
      </c>
      <c r="F786" t="s">
        <v>242</v>
      </c>
      <c r="G786" t="s">
        <v>1345</v>
      </c>
      <c r="H786">
        <v>100017055</v>
      </c>
      <c r="I786" t="s">
        <v>1612</v>
      </c>
      <c r="J786" t="s">
        <v>245</v>
      </c>
      <c r="K786" t="s">
        <v>1347</v>
      </c>
      <c r="L786">
        <v>600</v>
      </c>
      <c r="M786">
        <v>600</v>
      </c>
      <c r="N786">
        <v>22</v>
      </c>
      <c r="O786">
        <v>36</v>
      </c>
      <c r="P786">
        <v>1200</v>
      </c>
      <c r="Q786" t="s">
        <v>137</v>
      </c>
      <c r="R786" t="s">
        <v>137</v>
      </c>
      <c r="S786">
        <v>37.655999999999999</v>
      </c>
      <c r="T786">
        <v>8.25</v>
      </c>
      <c r="U786">
        <v>10</v>
      </c>
      <c r="V786">
        <v>2.173</v>
      </c>
      <c r="W786">
        <v>39.828000000000003</v>
      </c>
      <c r="X786">
        <v>1009</v>
      </c>
      <c r="Y786">
        <v>1977</v>
      </c>
      <c r="Z786">
        <v>1.6339999999999999</v>
      </c>
      <c r="AA786">
        <v>1.6339999999999999</v>
      </c>
      <c r="AB786">
        <v>1.1479999999999999</v>
      </c>
      <c r="AC786">
        <v>1</v>
      </c>
      <c r="AD786">
        <v>1.675</v>
      </c>
      <c r="AE786">
        <v>0.84199999999999997</v>
      </c>
      <c r="AF786">
        <v>0.84199999999999997</v>
      </c>
      <c r="AG786">
        <v>0.59199999999999997</v>
      </c>
      <c r="AH786">
        <v>1</v>
      </c>
      <c r="AI786">
        <v>0.86399999999999999</v>
      </c>
      <c r="AJ786">
        <v>1</v>
      </c>
    </row>
    <row r="787" spans="1:36">
      <c r="A787">
        <v>1</v>
      </c>
      <c r="B787" t="s">
        <v>1613</v>
      </c>
      <c r="C787" t="s">
        <v>1614</v>
      </c>
      <c r="D787" t="s">
        <v>1615</v>
      </c>
      <c r="E787" t="s">
        <v>1616</v>
      </c>
      <c r="F787" t="s">
        <v>242</v>
      </c>
      <c r="G787" t="s">
        <v>1345</v>
      </c>
      <c r="H787">
        <v>100017056</v>
      </c>
      <c r="I787" t="s">
        <v>1617</v>
      </c>
      <c r="J787" t="s">
        <v>245</v>
      </c>
      <c r="K787" t="s">
        <v>1347</v>
      </c>
      <c r="L787">
        <v>600</v>
      </c>
      <c r="M787">
        <v>600</v>
      </c>
      <c r="N787">
        <v>22</v>
      </c>
      <c r="O787">
        <v>39</v>
      </c>
      <c r="P787">
        <v>1300</v>
      </c>
      <c r="Q787" t="s">
        <v>137</v>
      </c>
      <c r="R787" t="s">
        <v>137</v>
      </c>
      <c r="S787">
        <v>40.636000000000003</v>
      </c>
      <c r="T787">
        <v>9.75</v>
      </c>
      <c r="U787">
        <v>10</v>
      </c>
      <c r="V787">
        <v>2.4020000000000001</v>
      </c>
      <c r="W787">
        <v>43.037999999999997</v>
      </c>
      <c r="X787">
        <v>1093</v>
      </c>
      <c r="Y787">
        <v>2142</v>
      </c>
      <c r="Z787">
        <v>1.766</v>
      </c>
      <c r="AA787">
        <v>1.766</v>
      </c>
      <c r="AB787">
        <v>1.2689999999999999</v>
      </c>
      <c r="AC787">
        <v>1</v>
      </c>
      <c r="AD787">
        <v>1.8080000000000001</v>
      </c>
      <c r="AE787">
        <v>0.84</v>
      </c>
      <c r="AF787">
        <v>0.84</v>
      </c>
      <c r="AG787">
        <v>0.60399999999999998</v>
      </c>
      <c r="AH787">
        <v>1</v>
      </c>
      <c r="AI787">
        <v>0.86</v>
      </c>
      <c r="AJ787">
        <v>1</v>
      </c>
    </row>
    <row r="788" spans="1:36">
      <c r="A788">
        <v>1</v>
      </c>
      <c r="B788" t="s">
        <v>1618</v>
      </c>
      <c r="C788" t="s">
        <v>1619</v>
      </c>
      <c r="D788" t="s">
        <v>1620</v>
      </c>
      <c r="E788" t="s">
        <v>1621</v>
      </c>
      <c r="F788" t="s">
        <v>242</v>
      </c>
      <c r="G788" t="s">
        <v>1345</v>
      </c>
      <c r="H788">
        <v>100017057</v>
      </c>
      <c r="I788" t="s">
        <v>1622</v>
      </c>
      <c r="J788" t="s">
        <v>245</v>
      </c>
      <c r="K788" t="s">
        <v>1347</v>
      </c>
      <c r="L788">
        <v>600</v>
      </c>
      <c r="M788">
        <v>600</v>
      </c>
      <c r="N788">
        <v>22</v>
      </c>
      <c r="O788">
        <v>42</v>
      </c>
      <c r="P788">
        <v>1400</v>
      </c>
      <c r="Q788" t="s">
        <v>137</v>
      </c>
      <c r="R788" t="s">
        <v>137</v>
      </c>
      <c r="S788">
        <v>43.616</v>
      </c>
      <c r="T788">
        <v>9.75</v>
      </c>
      <c r="U788">
        <v>10</v>
      </c>
      <c r="V788">
        <v>2.4809999999999999</v>
      </c>
      <c r="W788">
        <v>46.097000000000001</v>
      </c>
      <c r="X788">
        <v>1177</v>
      </c>
      <c r="Y788">
        <v>2306</v>
      </c>
      <c r="Z788">
        <v>1.8919999999999999</v>
      </c>
      <c r="AA788">
        <v>1.8919999999999999</v>
      </c>
      <c r="AB788">
        <v>1.3109999999999999</v>
      </c>
      <c r="AC788">
        <v>1</v>
      </c>
      <c r="AD788">
        <v>1.9410000000000001</v>
      </c>
      <c r="AE788">
        <v>0.83599999999999997</v>
      </c>
      <c r="AF788">
        <v>0.83599999999999997</v>
      </c>
      <c r="AG788">
        <v>0.57899999999999996</v>
      </c>
      <c r="AH788">
        <v>1</v>
      </c>
      <c r="AI788">
        <v>0.85799999999999998</v>
      </c>
      <c r="AJ788">
        <v>1</v>
      </c>
    </row>
    <row r="789" spans="1:36">
      <c r="A789">
        <v>1</v>
      </c>
      <c r="B789" t="s">
        <v>1623</v>
      </c>
      <c r="C789" t="s">
        <v>1624</v>
      </c>
      <c r="D789" t="s">
        <v>1625</v>
      </c>
      <c r="E789" t="s">
        <v>1626</v>
      </c>
      <c r="F789" t="s">
        <v>242</v>
      </c>
      <c r="G789" t="s">
        <v>1345</v>
      </c>
      <c r="H789">
        <v>100017058</v>
      </c>
      <c r="I789" t="s">
        <v>1627</v>
      </c>
      <c r="J789" t="s">
        <v>245</v>
      </c>
      <c r="K789" t="s">
        <v>1347</v>
      </c>
      <c r="L789">
        <v>600</v>
      </c>
      <c r="M789">
        <v>600</v>
      </c>
      <c r="N789">
        <v>22</v>
      </c>
      <c r="O789">
        <v>45</v>
      </c>
      <c r="P789">
        <v>1500</v>
      </c>
      <c r="Q789" t="s">
        <v>137</v>
      </c>
      <c r="R789" t="s">
        <v>137</v>
      </c>
      <c r="S789">
        <v>46.595999999999997</v>
      </c>
      <c r="T789">
        <v>9.75</v>
      </c>
      <c r="U789">
        <v>10</v>
      </c>
      <c r="V789">
        <v>2.5609999999999999</v>
      </c>
      <c r="W789">
        <v>49.155999999999999</v>
      </c>
      <c r="X789">
        <v>1261</v>
      </c>
      <c r="Y789">
        <v>2471</v>
      </c>
      <c r="Z789">
        <v>2.0169999999999999</v>
      </c>
      <c r="AA789">
        <v>2.0169999999999999</v>
      </c>
      <c r="AB789">
        <v>1.353</v>
      </c>
      <c r="AC789">
        <v>1</v>
      </c>
      <c r="AD789">
        <v>2.073</v>
      </c>
      <c r="AE789">
        <v>0.83199999999999996</v>
      </c>
      <c r="AF789">
        <v>0.83199999999999996</v>
      </c>
      <c r="AG789">
        <v>0.55800000000000005</v>
      </c>
      <c r="AH789">
        <v>1</v>
      </c>
      <c r="AI789">
        <v>0.85499999999999998</v>
      </c>
      <c r="AJ789">
        <v>1</v>
      </c>
    </row>
    <row r="790" spans="1:36">
      <c r="A790">
        <v>1</v>
      </c>
      <c r="B790" t="s">
        <v>1628</v>
      </c>
      <c r="C790" t="s">
        <v>1629</v>
      </c>
      <c r="D790" t="s">
        <v>1630</v>
      </c>
      <c r="E790" t="s">
        <v>1631</v>
      </c>
      <c r="F790" t="s">
        <v>242</v>
      </c>
      <c r="G790" t="s">
        <v>1345</v>
      </c>
      <c r="H790">
        <v>100017059</v>
      </c>
      <c r="I790" t="s">
        <v>1632</v>
      </c>
      <c r="J790" t="s">
        <v>245</v>
      </c>
      <c r="K790" t="s">
        <v>1347</v>
      </c>
      <c r="L790">
        <v>600</v>
      </c>
      <c r="M790">
        <v>600</v>
      </c>
      <c r="N790">
        <v>22</v>
      </c>
      <c r="O790">
        <v>51</v>
      </c>
      <c r="P790">
        <v>1700</v>
      </c>
      <c r="Q790" t="s">
        <v>137</v>
      </c>
      <c r="R790" t="s">
        <v>137</v>
      </c>
      <c r="S790">
        <v>52.555999999999997</v>
      </c>
      <c r="T790">
        <v>11.25</v>
      </c>
      <c r="U790">
        <v>10</v>
      </c>
      <c r="V790">
        <v>2.8690000000000002</v>
      </c>
      <c r="W790">
        <v>55.424999999999997</v>
      </c>
      <c r="X790">
        <v>1429</v>
      </c>
      <c r="Y790">
        <v>2800</v>
      </c>
      <c r="Z790">
        <v>2.274</v>
      </c>
      <c r="AA790">
        <v>2.274</v>
      </c>
      <c r="AB790">
        <v>1.516</v>
      </c>
      <c r="AC790">
        <v>1</v>
      </c>
      <c r="AD790">
        <v>2.3380000000000001</v>
      </c>
      <c r="AE790">
        <v>0.82799999999999996</v>
      </c>
      <c r="AF790">
        <v>0.82799999999999996</v>
      </c>
      <c r="AG790">
        <v>0.55200000000000005</v>
      </c>
      <c r="AH790">
        <v>1</v>
      </c>
      <c r="AI790">
        <v>0.85099999999999998</v>
      </c>
      <c r="AJ790">
        <v>1</v>
      </c>
    </row>
    <row r="791" spans="1:36">
      <c r="A791">
        <v>1</v>
      </c>
      <c r="B791" t="s">
        <v>1633</v>
      </c>
      <c r="C791" t="s">
        <v>1634</v>
      </c>
      <c r="D791" t="s">
        <v>1635</v>
      </c>
      <c r="E791" t="s">
        <v>1636</v>
      </c>
      <c r="F791" t="s">
        <v>242</v>
      </c>
      <c r="G791" t="s">
        <v>1345</v>
      </c>
      <c r="H791">
        <v>100017060</v>
      </c>
      <c r="I791" t="s">
        <v>1637</v>
      </c>
      <c r="J791" t="s">
        <v>245</v>
      </c>
      <c r="K791" t="s">
        <v>1347</v>
      </c>
      <c r="L791">
        <v>600</v>
      </c>
      <c r="M791">
        <v>600</v>
      </c>
      <c r="N791">
        <v>22</v>
      </c>
      <c r="O791">
        <v>57</v>
      </c>
      <c r="P791">
        <v>1900</v>
      </c>
      <c r="Q791" t="s">
        <v>137</v>
      </c>
      <c r="R791" t="s">
        <v>137</v>
      </c>
      <c r="S791">
        <v>58.515999999999998</v>
      </c>
      <c r="T791">
        <v>12.75</v>
      </c>
      <c r="U791">
        <v>10</v>
      </c>
      <c r="V791">
        <v>3.1779999999999999</v>
      </c>
      <c r="W791">
        <v>61.692999999999998</v>
      </c>
      <c r="X791">
        <v>1597</v>
      </c>
      <c r="Y791">
        <v>3130</v>
      </c>
      <c r="Z791">
        <v>2.532</v>
      </c>
      <c r="AA791">
        <v>2.532</v>
      </c>
      <c r="AB791">
        <v>1.679</v>
      </c>
      <c r="AC791">
        <v>1</v>
      </c>
      <c r="AD791">
        <v>2.6040000000000001</v>
      </c>
      <c r="AE791">
        <v>0.82399999999999995</v>
      </c>
      <c r="AF791">
        <v>0.82399999999999995</v>
      </c>
      <c r="AG791">
        <v>0.54700000000000004</v>
      </c>
      <c r="AH791">
        <v>1</v>
      </c>
      <c r="AI791">
        <v>0.84799999999999998</v>
      </c>
      <c r="AJ791">
        <v>1</v>
      </c>
    </row>
    <row r="792" spans="1:36">
      <c r="A792">
        <v>1</v>
      </c>
      <c r="B792" t="s">
        <v>1638</v>
      </c>
      <c r="C792" t="s">
        <v>1639</v>
      </c>
      <c r="D792" t="s">
        <v>1640</v>
      </c>
      <c r="E792" t="s">
        <v>1641</v>
      </c>
      <c r="F792" t="s">
        <v>242</v>
      </c>
      <c r="G792" t="s">
        <v>1345</v>
      </c>
      <c r="H792">
        <v>100017061</v>
      </c>
      <c r="I792" t="s">
        <v>1642</v>
      </c>
      <c r="J792" t="s">
        <v>245</v>
      </c>
      <c r="K792" t="s">
        <v>1347</v>
      </c>
      <c r="L792">
        <v>600</v>
      </c>
      <c r="M792">
        <v>600</v>
      </c>
      <c r="N792">
        <v>22</v>
      </c>
      <c r="O792">
        <v>63</v>
      </c>
      <c r="P792">
        <v>2100</v>
      </c>
      <c r="Q792" t="s">
        <v>137</v>
      </c>
      <c r="R792" t="s">
        <v>137</v>
      </c>
      <c r="S792">
        <v>64.475999999999999</v>
      </c>
      <c r="T792">
        <v>13.5</v>
      </c>
      <c r="U792">
        <v>10</v>
      </c>
      <c r="V792">
        <v>3.411</v>
      </c>
      <c r="W792">
        <v>67.887</v>
      </c>
      <c r="X792">
        <v>1765</v>
      </c>
      <c r="Y792">
        <v>3459</v>
      </c>
      <c r="Z792">
        <v>2.786</v>
      </c>
      <c r="AA792">
        <v>2.786</v>
      </c>
      <c r="AB792">
        <v>1.8029999999999999</v>
      </c>
      <c r="AC792">
        <v>1</v>
      </c>
      <c r="AD792">
        <v>2.8690000000000002</v>
      </c>
      <c r="AE792">
        <v>0.82099999999999995</v>
      </c>
      <c r="AF792">
        <v>0.82099999999999995</v>
      </c>
      <c r="AG792">
        <v>0.53100000000000003</v>
      </c>
      <c r="AH792">
        <v>1</v>
      </c>
      <c r="AI792">
        <v>0.84499999999999997</v>
      </c>
      <c r="AJ792">
        <v>1</v>
      </c>
    </row>
    <row r="793" spans="1:36">
      <c r="A793">
        <v>1</v>
      </c>
      <c r="B793" t="s">
        <v>1643</v>
      </c>
      <c r="C793" t="s">
        <v>1644</v>
      </c>
      <c r="D793" t="s">
        <v>1645</v>
      </c>
      <c r="E793" t="s">
        <v>1646</v>
      </c>
      <c r="F793" t="s">
        <v>242</v>
      </c>
      <c r="G793" t="s">
        <v>1345</v>
      </c>
      <c r="H793">
        <v>100017065</v>
      </c>
      <c r="I793" t="s">
        <v>1647</v>
      </c>
      <c r="J793" t="s">
        <v>245</v>
      </c>
      <c r="K793" t="s">
        <v>1347</v>
      </c>
      <c r="L793">
        <v>700</v>
      </c>
      <c r="M793">
        <v>700</v>
      </c>
      <c r="N793">
        <v>22</v>
      </c>
      <c r="O793">
        <v>12</v>
      </c>
      <c r="P793">
        <v>400</v>
      </c>
      <c r="Q793" t="s">
        <v>137</v>
      </c>
      <c r="R793" t="s">
        <v>137</v>
      </c>
      <c r="S793">
        <v>15.922000000000001</v>
      </c>
      <c r="T793">
        <v>9</v>
      </c>
      <c r="U793">
        <v>10</v>
      </c>
      <c r="V793">
        <v>1.671</v>
      </c>
      <c r="W793">
        <v>17.593</v>
      </c>
      <c r="X793">
        <v>381</v>
      </c>
      <c r="Y793">
        <v>744</v>
      </c>
      <c r="Z793">
        <v>0.72199999999999998</v>
      </c>
      <c r="AA793">
        <v>0.72199999999999998</v>
      </c>
      <c r="AB793">
        <v>0.88300000000000001</v>
      </c>
      <c r="AC793">
        <v>1</v>
      </c>
      <c r="AD793">
        <v>0.70799999999999996</v>
      </c>
      <c r="AE793">
        <v>0.98899999999999999</v>
      </c>
      <c r="AF793">
        <v>0.98899999999999999</v>
      </c>
      <c r="AG793">
        <v>1.2090000000000001</v>
      </c>
      <c r="AH793">
        <v>1</v>
      </c>
      <c r="AI793">
        <v>0.97</v>
      </c>
      <c r="AJ793">
        <v>1</v>
      </c>
    </row>
    <row r="794" spans="1:36">
      <c r="A794">
        <v>1</v>
      </c>
      <c r="B794" t="s">
        <v>1648</v>
      </c>
      <c r="C794" t="s">
        <v>1649</v>
      </c>
      <c r="D794" t="s">
        <v>1650</v>
      </c>
      <c r="E794" t="s">
        <v>1651</v>
      </c>
      <c r="F794" t="s">
        <v>242</v>
      </c>
      <c r="G794" t="s">
        <v>1345</v>
      </c>
      <c r="H794">
        <v>100017066</v>
      </c>
      <c r="I794" t="s">
        <v>1652</v>
      </c>
      <c r="J794" t="s">
        <v>245</v>
      </c>
      <c r="K794" t="s">
        <v>1347</v>
      </c>
      <c r="L794">
        <v>700</v>
      </c>
      <c r="M794">
        <v>700</v>
      </c>
      <c r="N794">
        <v>22</v>
      </c>
      <c r="O794">
        <v>15</v>
      </c>
      <c r="P794">
        <v>500</v>
      </c>
      <c r="Q794" t="s">
        <v>137</v>
      </c>
      <c r="R794" t="s">
        <v>137</v>
      </c>
      <c r="S794">
        <v>19.414000000000001</v>
      </c>
      <c r="T794">
        <v>9.75</v>
      </c>
      <c r="U794">
        <v>10</v>
      </c>
      <c r="V794">
        <v>1.8360000000000001</v>
      </c>
      <c r="W794">
        <v>21.25</v>
      </c>
      <c r="X794">
        <v>476</v>
      </c>
      <c r="Y794">
        <v>930</v>
      </c>
      <c r="Z794">
        <v>0.872</v>
      </c>
      <c r="AA794">
        <v>0.872</v>
      </c>
      <c r="AB794">
        <v>0.97</v>
      </c>
      <c r="AC794">
        <v>1</v>
      </c>
      <c r="AD794">
        <v>0.86399999999999999</v>
      </c>
      <c r="AE794">
        <v>0.95499999999999996</v>
      </c>
      <c r="AF794">
        <v>0.95499999999999996</v>
      </c>
      <c r="AG794">
        <v>1.0629999999999999</v>
      </c>
      <c r="AH794">
        <v>1</v>
      </c>
      <c r="AI794">
        <v>0.94599999999999995</v>
      </c>
      <c r="AJ794">
        <v>1</v>
      </c>
    </row>
    <row r="795" spans="1:36">
      <c r="A795">
        <v>1</v>
      </c>
      <c r="B795" t="s">
        <v>1653</v>
      </c>
      <c r="C795" t="s">
        <v>1654</v>
      </c>
      <c r="D795" t="s">
        <v>1655</v>
      </c>
      <c r="E795" t="s">
        <v>1656</v>
      </c>
      <c r="F795" t="s">
        <v>242</v>
      </c>
      <c r="G795" t="s">
        <v>1345</v>
      </c>
      <c r="H795">
        <v>100017067</v>
      </c>
      <c r="I795" t="s">
        <v>1657</v>
      </c>
      <c r="J795" t="s">
        <v>245</v>
      </c>
      <c r="K795" t="s">
        <v>1347</v>
      </c>
      <c r="L795">
        <v>700</v>
      </c>
      <c r="M795">
        <v>700</v>
      </c>
      <c r="N795">
        <v>22</v>
      </c>
      <c r="O795">
        <v>18</v>
      </c>
      <c r="P795">
        <v>600</v>
      </c>
      <c r="Q795" t="s">
        <v>137</v>
      </c>
      <c r="R795" t="s">
        <v>137</v>
      </c>
      <c r="S795">
        <v>22.905999999999999</v>
      </c>
      <c r="T795">
        <v>11.25</v>
      </c>
      <c r="U795">
        <v>10</v>
      </c>
      <c r="V795">
        <v>2.0760000000000001</v>
      </c>
      <c r="W795">
        <v>24.981999999999999</v>
      </c>
      <c r="X795">
        <v>571</v>
      </c>
      <c r="Y795">
        <v>1116</v>
      </c>
      <c r="Z795">
        <v>1.0249999999999999</v>
      </c>
      <c r="AA795">
        <v>1.0249999999999999</v>
      </c>
      <c r="AB795">
        <v>1.097</v>
      </c>
      <c r="AC795">
        <v>1</v>
      </c>
      <c r="AD795">
        <v>1.0189999999999999</v>
      </c>
      <c r="AE795">
        <v>0.93600000000000005</v>
      </c>
      <c r="AF795">
        <v>0.93600000000000005</v>
      </c>
      <c r="AG795">
        <v>1.002</v>
      </c>
      <c r="AH795">
        <v>1</v>
      </c>
      <c r="AI795">
        <v>0.93100000000000005</v>
      </c>
      <c r="AJ795">
        <v>1</v>
      </c>
    </row>
    <row r="796" spans="1:36">
      <c r="A796">
        <v>1</v>
      </c>
      <c r="B796" t="s">
        <v>1658</v>
      </c>
      <c r="C796" t="s">
        <v>1659</v>
      </c>
      <c r="D796" t="s">
        <v>1660</v>
      </c>
      <c r="E796" t="s">
        <v>1661</v>
      </c>
      <c r="F796" t="s">
        <v>242</v>
      </c>
      <c r="G796" t="s">
        <v>1345</v>
      </c>
      <c r="H796">
        <v>100017068</v>
      </c>
      <c r="I796" t="s">
        <v>1662</v>
      </c>
      <c r="J796" t="s">
        <v>245</v>
      </c>
      <c r="K796" t="s">
        <v>1347</v>
      </c>
      <c r="L796">
        <v>700</v>
      </c>
      <c r="M796">
        <v>700</v>
      </c>
      <c r="N796">
        <v>22</v>
      </c>
      <c r="O796">
        <v>21</v>
      </c>
      <c r="P796">
        <v>700</v>
      </c>
      <c r="Q796" t="s">
        <v>137</v>
      </c>
      <c r="R796" t="s">
        <v>137</v>
      </c>
      <c r="S796">
        <v>26.398</v>
      </c>
      <c r="T796">
        <v>9</v>
      </c>
      <c r="U796">
        <v>10</v>
      </c>
      <c r="V796">
        <v>1.9410000000000001</v>
      </c>
      <c r="W796">
        <v>28.338999999999999</v>
      </c>
      <c r="X796">
        <v>667</v>
      </c>
      <c r="Y796">
        <v>1302</v>
      </c>
      <c r="Z796">
        <v>1.163</v>
      </c>
      <c r="AA796">
        <v>1.163</v>
      </c>
      <c r="AB796">
        <v>1.0249999999999999</v>
      </c>
      <c r="AC796">
        <v>1</v>
      </c>
      <c r="AD796">
        <v>1.175</v>
      </c>
      <c r="AE796">
        <v>0.91</v>
      </c>
      <c r="AF796">
        <v>0.91</v>
      </c>
      <c r="AG796">
        <v>0.80300000000000005</v>
      </c>
      <c r="AH796">
        <v>1</v>
      </c>
      <c r="AI796">
        <v>0.91900000000000004</v>
      </c>
      <c r="AJ796">
        <v>1</v>
      </c>
    </row>
    <row r="797" spans="1:36">
      <c r="A797">
        <v>1</v>
      </c>
      <c r="B797" t="s">
        <v>1663</v>
      </c>
      <c r="C797" t="s">
        <v>1664</v>
      </c>
      <c r="D797" t="s">
        <v>1665</v>
      </c>
      <c r="E797" t="s">
        <v>1666</v>
      </c>
      <c r="F797" t="s">
        <v>242</v>
      </c>
      <c r="G797" t="s">
        <v>1345</v>
      </c>
      <c r="H797">
        <v>100017069</v>
      </c>
      <c r="I797" t="s">
        <v>1667</v>
      </c>
      <c r="J797" t="s">
        <v>245</v>
      </c>
      <c r="K797" t="s">
        <v>1347</v>
      </c>
      <c r="L797">
        <v>700</v>
      </c>
      <c r="M797">
        <v>700</v>
      </c>
      <c r="N797">
        <v>22</v>
      </c>
      <c r="O797">
        <v>24</v>
      </c>
      <c r="P797">
        <v>800</v>
      </c>
      <c r="Q797" t="s">
        <v>137</v>
      </c>
      <c r="R797" t="s">
        <v>137</v>
      </c>
      <c r="S797">
        <v>29.97</v>
      </c>
      <c r="T797">
        <v>9</v>
      </c>
      <c r="U797">
        <v>10</v>
      </c>
      <c r="V797">
        <v>2.0299999999999998</v>
      </c>
      <c r="W797">
        <v>32.000999999999998</v>
      </c>
      <c r="X797">
        <v>762</v>
      </c>
      <c r="Y797">
        <v>1488</v>
      </c>
      <c r="Z797">
        <v>1.3129999999999999</v>
      </c>
      <c r="AA797">
        <v>1.3129999999999999</v>
      </c>
      <c r="AB797">
        <v>1.073</v>
      </c>
      <c r="AC797">
        <v>1</v>
      </c>
      <c r="AD797">
        <v>1.333</v>
      </c>
      <c r="AE797">
        <v>0.89900000000000002</v>
      </c>
      <c r="AF797">
        <v>0.89900000000000002</v>
      </c>
      <c r="AG797">
        <v>0.73499999999999999</v>
      </c>
      <c r="AH797">
        <v>1</v>
      </c>
      <c r="AI797">
        <v>0.91300000000000003</v>
      </c>
      <c r="AJ797">
        <v>1</v>
      </c>
    </row>
    <row r="798" spans="1:36">
      <c r="A798">
        <v>1</v>
      </c>
      <c r="B798" t="s">
        <v>1668</v>
      </c>
      <c r="C798" t="s">
        <v>1669</v>
      </c>
      <c r="D798" t="s">
        <v>1670</v>
      </c>
      <c r="E798" t="s">
        <v>1671</v>
      </c>
      <c r="F798" t="s">
        <v>242</v>
      </c>
      <c r="G798" t="s">
        <v>1345</v>
      </c>
      <c r="H798">
        <v>100017070</v>
      </c>
      <c r="I798" t="s">
        <v>1672</v>
      </c>
      <c r="J798" t="s">
        <v>245</v>
      </c>
      <c r="K798" t="s">
        <v>1347</v>
      </c>
      <c r="L798">
        <v>700</v>
      </c>
      <c r="M798">
        <v>700</v>
      </c>
      <c r="N798">
        <v>22</v>
      </c>
      <c r="O798">
        <v>27</v>
      </c>
      <c r="P798">
        <v>900</v>
      </c>
      <c r="Q798" t="s">
        <v>137</v>
      </c>
      <c r="R798" t="s">
        <v>137</v>
      </c>
      <c r="S798">
        <v>33.462000000000003</v>
      </c>
      <c r="T798">
        <v>9.75</v>
      </c>
      <c r="U798">
        <v>10</v>
      </c>
      <c r="V798">
        <v>2.1949999999999998</v>
      </c>
      <c r="W798">
        <v>35.658000000000001</v>
      </c>
      <c r="X798">
        <v>857</v>
      </c>
      <c r="Y798">
        <v>1674</v>
      </c>
      <c r="Z798">
        <v>1.4630000000000001</v>
      </c>
      <c r="AA798">
        <v>1.4630000000000001</v>
      </c>
      <c r="AB798">
        <v>1.1599999999999999</v>
      </c>
      <c r="AC798">
        <v>1</v>
      </c>
      <c r="AD798">
        <v>1.4890000000000001</v>
      </c>
      <c r="AE798">
        <v>0.89100000000000001</v>
      </c>
      <c r="AF798">
        <v>0.89100000000000001</v>
      </c>
      <c r="AG798">
        <v>0.70599999999999996</v>
      </c>
      <c r="AH798">
        <v>1</v>
      </c>
      <c r="AI798">
        <v>0.90600000000000003</v>
      </c>
      <c r="AJ798">
        <v>1</v>
      </c>
    </row>
    <row r="799" spans="1:36">
      <c r="A799">
        <v>1</v>
      </c>
      <c r="B799" t="s">
        <v>1673</v>
      </c>
      <c r="C799" t="s">
        <v>1674</v>
      </c>
      <c r="D799" t="s">
        <v>1675</v>
      </c>
      <c r="E799" t="s">
        <v>1676</v>
      </c>
      <c r="F799" t="s">
        <v>242</v>
      </c>
      <c r="G799" t="s">
        <v>1345</v>
      </c>
      <c r="H799">
        <v>100017071</v>
      </c>
      <c r="I799" t="s">
        <v>1677</v>
      </c>
      <c r="J799" t="s">
        <v>245</v>
      </c>
      <c r="K799" t="s">
        <v>1347</v>
      </c>
      <c r="L799">
        <v>700</v>
      </c>
      <c r="M799">
        <v>700</v>
      </c>
      <c r="N799">
        <v>22</v>
      </c>
      <c r="O799">
        <v>30</v>
      </c>
      <c r="P799">
        <v>1000</v>
      </c>
      <c r="Q799" t="s">
        <v>137</v>
      </c>
      <c r="R799" t="s">
        <v>137</v>
      </c>
      <c r="S799">
        <v>36.954999999999998</v>
      </c>
      <c r="T799">
        <v>9.75</v>
      </c>
      <c r="U799">
        <v>10</v>
      </c>
      <c r="V799">
        <v>2.2850000000000001</v>
      </c>
      <c r="W799">
        <v>39.24</v>
      </c>
      <c r="X799">
        <v>952</v>
      </c>
      <c r="Y799">
        <v>1860</v>
      </c>
      <c r="Z799">
        <v>1.61</v>
      </c>
      <c r="AA799">
        <v>1.61</v>
      </c>
      <c r="AB799">
        <v>1.2070000000000001</v>
      </c>
      <c r="AC799">
        <v>1</v>
      </c>
      <c r="AD799">
        <v>1.6439999999999999</v>
      </c>
      <c r="AE799">
        <v>0.88200000000000001</v>
      </c>
      <c r="AF799">
        <v>0.88200000000000001</v>
      </c>
      <c r="AG799">
        <v>0.66100000000000003</v>
      </c>
      <c r="AH799">
        <v>1</v>
      </c>
      <c r="AI799">
        <v>0.90100000000000002</v>
      </c>
      <c r="AJ799">
        <v>1</v>
      </c>
    </row>
    <row r="800" spans="1:36">
      <c r="A800">
        <v>1</v>
      </c>
      <c r="B800" t="s">
        <v>1678</v>
      </c>
      <c r="C800" t="s">
        <v>1679</v>
      </c>
      <c r="D800" t="s">
        <v>1680</v>
      </c>
      <c r="E800" t="s">
        <v>1681</v>
      </c>
      <c r="F800" t="s">
        <v>242</v>
      </c>
      <c r="G800" t="s">
        <v>1345</v>
      </c>
      <c r="H800">
        <v>100017072</v>
      </c>
      <c r="I800" t="s">
        <v>1682</v>
      </c>
      <c r="J800" t="s">
        <v>245</v>
      </c>
      <c r="K800" t="s">
        <v>1347</v>
      </c>
      <c r="L800">
        <v>700</v>
      </c>
      <c r="M800">
        <v>700</v>
      </c>
      <c r="N800">
        <v>22</v>
      </c>
      <c r="O800">
        <v>33</v>
      </c>
      <c r="P800">
        <v>1100</v>
      </c>
      <c r="Q800" t="s">
        <v>137</v>
      </c>
      <c r="R800" t="s">
        <v>137</v>
      </c>
      <c r="S800">
        <v>40.447000000000003</v>
      </c>
      <c r="T800">
        <v>11.25</v>
      </c>
      <c r="U800">
        <v>10</v>
      </c>
      <c r="V800">
        <v>2.5249999999999999</v>
      </c>
      <c r="W800">
        <v>42.972000000000001</v>
      </c>
      <c r="X800">
        <v>1047</v>
      </c>
      <c r="Y800">
        <v>2046</v>
      </c>
      <c r="Z800">
        <v>1.7629999999999999</v>
      </c>
      <c r="AA800">
        <v>1.7629999999999999</v>
      </c>
      <c r="AB800">
        <v>1.3340000000000001</v>
      </c>
      <c r="AC800">
        <v>1</v>
      </c>
      <c r="AD800">
        <v>1.8</v>
      </c>
      <c r="AE800">
        <v>0.878</v>
      </c>
      <c r="AF800">
        <v>0.878</v>
      </c>
      <c r="AG800">
        <v>0.66400000000000003</v>
      </c>
      <c r="AH800">
        <v>1</v>
      </c>
      <c r="AI800">
        <v>0.89600000000000002</v>
      </c>
      <c r="AJ800">
        <v>1</v>
      </c>
    </row>
    <row r="801" spans="1:36">
      <c r="A801">
        <v>1</v>
      </c>
      <c r="B801" t="s">
        <v>1683</v>
      </c>
      <c r="C801" t="s">
        <v>1684</v>
      </c>
      <c r="D801" t="s">
        <v>1685</v>
      </c>
      <c r="E801" t="s">
        <v>1686</v>
      </c>
      <c r="F801" t="s">
        <v>242</v>
      </c>
      <c r="G801" t="s">
        <v>1345</v>
      </c>
      <c r="H801">
        <v>100017073</v>
      </c>
      <c r="I801" t="s">
        <v>1687</v>
      </c>
      <c r="J801" t="s">
        <v>245</v>
      </c>
      <c r="K801" t="s">
        <v>1347</v>
      </c>
      <c r="L801">
        <v>700</v>
      </c>
      <c r="M801">
        <v>700</v>
      </c>
      <c r="N801">
        <v>22</v>
      </c>
      <c r="O801">
        <v>36</v>
      </c>
      <c r="P801">
        <v>1200</v>
      </c>
      <c r="Q801" t="s">
        <v>137</v>
      </c>
      <c r="R801" t="s">
        <v>137</v>
      </c>
      <c r="S801">
        <v>43.939</v>
      </c>
      <c r="T801">
        <v>11.25</v>
      </c>
      <c r="U801">
        <v>10</v>
      </c>
      <c r="V801">
        <v>2.6150000000000002</v>
      </c>
      <c r="W801">
        <v>46.554000000000002</v>
      </c>
      <c r="X801">
        <v>1142</v>
      </c>
      <c r="Y801">
        <v>2232</v>
      </c>
      <c r="Z801">
        <v>1.91</v>
      </c>
      <c r="AA801">
        <v>1.91</v>
      </c>
      <c r="AB801">
        <v>1.3819999999999999</v>
      </c>
      <c r="AC801">
        <v>1</v>
      </c>
      <c r="AD801">
        <v>1.9550000000000001</v>
      </c>
      <c r="AE801">
        <v>0.872</v>
      </c>
      <c r="AF801">
        <v>0.872</v>
      </c>
      <c r="AG801">
        <v>0.63100000000000001</v>
      </c>
      <c r="AH801">
        <v>1</v>
      </c>
      <c r="AI801">
        <v>0.89300000000000002</v>
      </c>
      <c r="AJ801">
        <v>1</v>
      </c>
    </row>
    <row r="802" spans="1:36">
      <c r="A802">
        <v>1</v>
      </c>
      <c r="B802" t="s">
        <v>1688</v>
      </c>
      <c r="C802" t="s">
        <v>1689</v>
      </c>
      <c r="D802" t="s">
        <v>1690</v>
      </c>
      <c r="E802" t="s">
        <v>1691</v>
      </c>
      <c r="F802" t="s">
        <v>242</v>
      </c>
      <c r="G802" t="s">
        <v>1345</v>
      </c>
      <c r="H802">
        <v>100017074</v>
      </c>
      <c r="I802" t="s">
        <v>1692</v>
      </c>
      <c r="J802" t="s">
        <v>245</v>
      </c>
      <c r="K802" t="s">
        <v>1347</v>
      </c>
      <c r="L802">
        <v>700</v>
      </c>
      <c r="M802">
        <v>700</v>
      </c>
      <c r="N802">
        <v>22</v>
      </c>
      <c r="O802">
        <v>39</v>
      </c>
      <c r="P802">
        <v>1300</v>
      </c>
      <c r="Q802" t="s">
        <v>137</v>
      </c>
      <c r="R802" t="s">
        <v>137</v>
      </c>
      <c r="S802">
        <v>47.430999999999997</v>
      </c>
      <c r="T802">
        <v>12.75</v>
      </c>
      <c r="U802">
        <v>10</v>
      </c>
      <c r="V802">
        <v>2.855</v>
      </c>
      <c r="W802">
        <v>50.286000000000001</v>
      </c>
      <c r="X802">
        <v>1238</v>
      </c>
      <c r="Y802">
        <v>2418</v>
      </c>
      <c r="Z802">
        <v>2.0640000000000001</v>
      </c>
      <c r="AA802">
        <v>2.0640000000000001</v>
      </c>
      <c r="AB802">
        <v>1.508</v>
      </c>
      <c r="AC802">
        <v>1</v>
      </c>
      <c r="AD802">
        <v>2.11</v>
      </c>
      <c r="AE802">
        <v>0.87</v>
      </c>
      <c r="AF802">
        <v>0.87</v>
      </c>
      <c r="AG802">
        <v>0.63600000000000001</v>
      </c>
      <c r="AH802">
        <v>1</v>
      </c>
      <c r="AI802">
        <v>0.88900000000000001</v>
      </c>
      <c r="AJ802">
        <v>1</v>
      </c>
    </row>
    <row r="803" spans="1:36">
      <c r="A803">
        <v>1</v>
      </c>
      <c r="B803" t="s">
        <v>1693</v>
      </c>
      <c r="C803" t="s">
        <v>1694</v>
      </c>
      <c r="D803" t="s">
        <v>1695</v>
      </c>
      <c r="E803" t="s">
        <v>1696</v>
      </c>
      <c r="F803" t="s">
        <v>242</v>
      </c>
      <c r="G803" t="s">
        <v>1345</v>
      </c>
      <c r="H803">
        <v>100017075</v>
      </c>
      <c r="I803" t="s">
        <v>1697</v>
      </c>
      <c r="J803" t="s">
        <v>245</v>
      </c>
      <c r="K803" t="s">
        <v>1347</v>
      </c>
      <c r="L803">
        <v>700</v>
      </c>
      <c r="M803">
        <v>700</v>
      </c>
      <c r="N803">
        <v>22</v>
      </c>
      <c r="O803">
        <v>42</v>
      </c>
      <c r="P803">
        <v>1400</v>
      </c>
      <c r="Q803" t="s">
        <v>137</v>
      </c>
      <c r="R803" t="s">
        <v>137</v>
      </c>
      <c r="S803">
        <v>50.923000000000002</v>
      </c>
      <c r="T803">
        <v>12.75</v>
      </c>
      <c r="U803">
        <v>10</v>
      </c>
      <c r="V803">
        <v>2.944</v>
      </c>
      <c r="W803">
        <v>53.868000000000002</v>
      </c>
      <c r="X803">
        <v>1333</v>
      </c>
      <c r="Y803">
        <v>2604</v>
      </c>
      <c r="Z803">
        <v>2.2109999999999999</v>
      </c>
      <c r="AA803">
        <v>2.2109999999999999</v>
      </c>
      <c r="AB803">
        <v>1.556</v>
      </c>
      <c r="AC803">
        <v>1</v>
      </c>
      <c r="AD803">
        <v>2.266</v>
      </c>
      <c r="AE803">
        <v>0.86499999999999999</v>
      </c>
      <c r="AF803">
        <v>0.86499999999999999</v>
      </c>
      <c r="AG803">
        <v>0.60899999999999999</v>
      </c>
      <c r="AH803">
        <v>1</v>
      </c>
      <c r="AI803">
        <v>0.88700000000000001</v>
      </c>
      <c r="AJ803">
        <v>1</v>
      </c>
    </row>
    <row r="804" spans="1:36">
      <c r="A804">
        <v>1</v>
      </c>
      <c r="B804" t="s">
        <v>1698</v>
      </c>
      <c r="C804" t="s">
        <v>1699</v>
      </c>
      <c r="D804" t="s">
        <v>1700</v>
      </c>
      <c r="E804" t="s">
        <v>1701</v>
      </c>
      <c r="F804" t="s">
        <v>242</v>
      </c>
      <c r="G804" t="s">
        <v>1345</v>
      </c>
      <c r="H804">
        <v>100017076</v>
      </c>
      <c r="I804" t="s">
        <v>1702</v>
      </c>
      <c r="J804" t="s">
        <v>245</v>
      </c>
      <c r="K804" t="s">
        <v>1347</v>
      </c>
      <c r="L804">
        <v>700</v>
      </c>
      <c r="M804">
        <v>700</v>
      </c>
      <c r="N804">
        <v>22</v>
      </c>
      <c r="O804">
        <v>45</v>
      </c>
      <c r="P804">
        <v>1500</v>
      </c>
      <c r="Q804" t="s">
        <v>137</v>
      </c>
      <c r="R804" t="s">
        <v>137</v>
      </c>
      <c r="S804">
        <v>54.414999999999999</v>
      </c>
      <c r="T804">
        <v>12.75</v>
      </c>
      <c r="U804">
        <v>10</v>
      </c>
      <c r="V804">
        <v>3.0339999999999998</v>
      </c>
      <c r="W804">
        <v>57.45</v>
      </c>
      <c r="X804">
        <v>1428</v>
      </c>
      <c r="Y804">
        <v>2790</v>
      </c>
      <c r="Z804">
        <v>2.3580000000000001</v>
      </c>
      <c r="AA804">
        <v>2.3580000000000001</v>
      </c>
      <c r="AB804">
        <v>1.603</v>
      </c>
      <c r="AC804">
        <v>1</v>
      </c>
      <c r="AD804">
        <v>2.4209999999999998</v>
      </c>
      <c r="AE804">
        <v>0.86099999999999999</v>
      </c>
      <c r="AF804">
        <v>0.86099999999999999</v>
      </c>
      <c r="AG804">
        <v>0.58599999999999997</v>
      </c>
      <c r="AH804">
        <v>1</v>
      </c>
      <c r="AI804">
        <v>0.88400000000000001</v>
      </c>
      <c r="AJ804">
        <v>1</v>
      </c>
    </row>
    <row r="805" spans="1:36">
      <c r="A805">
        <v>1</v>
      </c>
      <c r="B805" t="s">
        <v>1703</v>
      </c>
      <c r="C805" t="s">
        <v>1704</v>
      </c>
      <c r="D805" t="s">
        <v>1705</v>
      </c>
      <c r="E805" t="s">
        <v>1706</v>
      </c>
      <c r="F805" t="s">
        <v>242</v>
      </c>
      <c r="G805" t="s">
        <v>1345</v>
      </c>
      <c r="H805">
        <v>100017077</v>
      </c>
      <c r="I805" t="s">
        <v>1707</v>
      </c>
      <c r="J805" t="s">
        <v>245</v>
      </c>
      <c r="K805" t="s">
        <v>1347</v>
      </c>
      <c r="L805">
        <v>700</v>
      </c>
      <c r="M805">
        <v>700</v>
      </c>
      <c r="N805">
        <v>22</v>
      </c>
      <c r="O805">
        <v>51</v>
      </c>
      <c r="P805">
        <v>1700</v>
      </c>
      <c r="Q805" t="s">
        <v>137</v>
      </c>
      <c r="R805" t="s">
        <v>137</v>
      </c>
      <c r="S805">
        <v>61.4</v>
      </c>
      <c r="T805">
        <v>14.25</v>
      </c>
      <c r="U805">
        <v>10</v>
      </c>
      <c r="V805">
        <v>3.3639999999999999</v>
      </c>
      <c r="W805">
        <v>64.763999999999996</v>
      </c>
      <c r="X805">
        <v>1618</v>
      </c>
      <c r="Y805">
        <v>3162</v>
      </c>
      <c r="Z805">
        <v>2.6579999999999999</v>
      </c>
      <c r="AA805">
        <v>2.6579999999999999</v>
      </c>
      <c r="AB805">
        <v>1.7769999999999999</v>
      </c>
      <c r="AC805">
        <v>1</v>
      </c>
      <c r="AD805">
        <v>2.7320000000000002</v>
      </c>
      <c r="AE805">
        <v>0.85599999999999998</v>
      </c>
      <c r="AF805">
        <v>0.85599999999999998</v>
      </c>
      <c r="AG805">
        <v>0.57299999999999995</v>
      </c>
      <c r="AH805">
        <v>1</v>
      </c>
      <c r="AI805">
        <v>0.88</v>
      </c>
      <c r="AJ805">
        <v>1</v>
      </c>
    </row>
    <row r="806" spans="1:36">
      <c r="A806">
        <v>1</v>
      </c>
      <c r="B806" t="s">
        <v>1708</v>
      </c>
      <c r="C806" t="s">
        <v>1709</v>
      </c>
      <c r="D806" t="s">
        <v>1710</v>
      </c>
      <c r="E806" t="s">
        <v>1711</v>
      </c>
      <c r="F806" t="s">
        <v>242</v>
      </c>
      <c r="G806" t="s">
        <v>1345</v>
      </c>
      <c r="H806">
        <v>100017078</v>
      </c>
      <c r="I806" t="s">
        <v>1712</v>
      </c>
      <c r="J806" t="s">
        <v>245</v>
      </c>
      <c r="K806" t="s">
        <v>1347</v>
      </c>
      <c r="L806">
        <v>700</v>
      </c>
      <c r="M806">
        <v>700</v>
      </c>
      <c r="N806">
        <v>22</v>
      </c>
      <c r="O806">
        <v>57</v>
      </c>
      <c r="P806">
        <v>1900</v>
      </c>
      <c r="Q806" t="s">
        <v>137</v>
      </c>
      <c r="R806" t="s">
        <v>137</v>
      </c>
      <c r="S806">
        <v>68.384</v>
      </c>
      <c r="T806">
        <v>15</v>
      </c>
      <c r="U806">
        <v>10</v>
      </c>
      <c r="V806">
        <v>3.6179999999999999</v>
      </c>
      <c r="W806">
        <v>72.003</v>
      </c>
      <c r="X806">
        <v>1809</v>
      </c>
      <c r="Y806">
        <v>3534</v>
      </c>
      <c r="Z806">
        <v>2.9550000000000001</v>
      </c>
      <c r="AA806">
        <v>2.9550000000000001</v>
      </c>
      <c r="AB806">
        <v>1.9119999999999999</v>
      </c>
      <c r="AC806">
        <v>1</v>
      </c>
      <c r="AD806">
        <v>3.0430000000000001</v>
      </c>
      <c r="AE806">
        <v>0.85199999999999998</v>
      </c>
      <c r="AF806">
        <v>0.85199999999999998</v>
      </c>
      <c r="AG806">
        <v>0.55100000000000005</v>
      </c>
      <c r="AH806">
        <v>1</v>
      </c>
      <c r="AI806">
        <v>0.877</v>
      </c>
      <c r="AJ806">
        <v>1</v>
      </c>
    </row>
    <row r="807" spans="1:36">
      <c r="A807">
        <v>1</v>
      </c>
      <c r="B807" t="s">
        <v>1713</v>
      </c>
      <c r="C807" t="s">
        <v>1714</v>
      </c>
      <c r="D807" t="s">
        <v>1715</v>
      </c>
      <c r="E807" t="s">
        <v>1716</v>
      </c>
      <c r="F807" t="s">
        <v>242</v>
      </c>
      <c r="G807" t="s">
        <v>1345</v>
      </c>
      <c r="H807">
        <v>100017079</v>
      </c>
      <c r="I807" t="s">
        <v>1717</v>
      </c>
      <c r="J807" t="s">
        <v>245</v>
      </c>
      <c r="K807" t="s">
        <v>1347</v>
      </c>
      <c r="L807">
        <v>700</v>
      </c>
      <c r="M807">
        <v>700</v>
      </c>
      <c r="N807">
        <v>22</v>
      </c>
      <c r="O807">
        <v>63</v>
      </c>
      <c r="P807">
        <v>2100</v>
      </c>
      <c r="Q807" t="s">
        <v>137</v>
      </c>
      <c r="R807" t="s">
        <v>137</v>
      </c>
      <c r="S807">
        <v>75.367999999999995</v>
      </c>
      <c r="T807">
        <v>15.75</v>
      </c>
      <c r="U807">
        <v>10</v>
      </c>
      <c r="V807">
        <v>3.8730000000000002</v>
      </c>
      <c r="W807">
        <v>79.242000000000004</v>
      </c>
      <c r="X807">
        <v>1999</v>
      </c>
      <c r="Y807">
        <v>3906</v>
      </c>
      <c r="Z807">
        <v>3.2519999999999998</v>
      </c>
      <c r="AA807">
        <v>3.2519999999999998</v>
      </c>
      <c r="AB807">
        <v>2.0470000000000002</v>
      </c>
      <c r="AC807">
        <v>1</v>
      </c>
      <c r="AD807">
        <v>3.3530000000000002</v>
      </c>
      <c r="AE807">
        <v>0.84799999999999998</v>
      </c>
      <c r="AF807">
        <v>0.84799999999999998</v>
      </c>
      <c r="AG807">
        <v>0.53400000000000003</v>
      </c>
      <c r="AH807">
        <v>1</v>
      </c>
      <c r="AI807">
        <v>0.875</v>
      </c>
      <c r="AJ807">
        <v>1</v>
      </c>
    </row>
    <row r="808" spans="1:36">
      <c r="A808">
        <v>1</v>
      </c>
      <c r="B808" t="s">
        <v>1718</v>
      </c>
      <c r="C808" t="s">
        <v>1719</v>
      </c>
      <c r="D808" t="s">
        <v>1720</v>
      </c>
      <c r="E808" t="s">
        <v>1721</v>
      </c>
      <c r="F808" t="s">
        <v>242</v>
      </c>
      <c r="G808" t="s">
        <v>1345</v>
      </c>
      <c r="H808">
        <v>100017083</v>
      </c>
      <c r="I808" t="s">
        <v>1722</v>
      </c>
      <c r="J808" t="s">
        <v>245</v>
      </c>
      <c r="K808" t="s">
        <v>1347</v>
      </c>
      <c r="L808">
        <v>900</v>
      </c>
      <c r="M808">
        <v>900</v>
      </c>
      <c r="N808">
        <v>22</v>
      </c>
      <c r="O808">
        <v>12</v>
      </c>
      <c r="P808">
        <v>400</v>
      </c>
      <c r="Q808" t="s">
        <v>137</v>
      </c>
      <c r="R808" t="s">
        <v>137</v>
      </c>
      <c r="S808">
        <v>20.242999999999999</v>
      </c>
      <c r="T808">
        <v>9.75</v>
      </c>
      <c r="U808">
        <v>10</v>
      </c>
      <c r="V808">
        <v>1.8720000000000001</v>
      </c>
      <c r="W808">
        <v>22.114999999999998</v>
      </c>
      <c r="X808">
        <v>465</v>
      </c>
      <c r="Y808">
        <v>903</v>
      </c>
      <c r="Z808">
        <v>0.90800000000000003</v>
      </c>
      <c r="AA808">
        <v>0.90800000000000003</v>
      </c>
      <c r="AB808">
        <v>0.98899999999999999</v>
      </c>
      <c r="AC808">
        <v>1</v>
      </c>
      <c r="AD808">
        <v>0.90100000000000002</v>
      </c>
      <c r="AE808">
        <v>1.024</v>
      </c>
      <c r="AF808">
        <v>1.024</v>
      </c>
      <c r="AG808">
        <v>1.1160000000000001</v>
      </c>
      <c r="AH808">
        <v>1</v>
      </c>
      <c r="AI808">
        <v>1.016</v>
      </c>
      <c r="AJ808">
        <v>1</v>
      </c>
    </row>
    <row r="809" spans="1:36">
      <c r="A809">
        <v>1</v>
      </c>
      <c r="B809" t="s">
        <v>1723</v>
      </c>
      <c r="C809" t="s">
        <v>1724</v>
      </c>
      <c r="D809" t="s">
        <v>1725</v>
      </c>
      <c r="E809" t="s">
        <v>1726</v>
      </c>
      <c r="F809" t="s">
        <v>242</v>
      </c>
      <c r="G809" t="s">
        <v>1345</v>
      </c>
      <c r="H809">
        <v>100017084</v>
      </c>
      <c r="I809" t="s">
        <v>1727</v>
      </c>
      <c r="J809" t="s">
        <v>245</v>
      </c>
      <c r="K809" t="s">
        <v>1347</v>
      </c>
      <c r="L809">
        <v>900</v>
      </c>
      <c r="M809">
        <v>900</v>
      </c>
      <c r="N809">
        <v>22</v>
      </c>
      <c r="O809">
        <v>15</v>
      </c>
      <c r="P809">
        <v>500</v>
      </c>
      <c r="Q809" t="s">
        <v>137</v>
      </c>
      <c r="R809" t="s">
        <v>137</v>
      </c>
      <c r="S809">
        <v>24.747</v>
      </c>
      <c r="T809">
        <v>11.25</v>
      </c>
      <c r="U809">
        <v>10</v>
      </c>
      <c r="V809">
        <v>2.133</v>
      </c>
      <c r="W809">
        <v>26.88</v>
      </c>
      <c r="X809">
        <v>581</v>
      </c>
      <c r="Y809">
        <v>1128</v>
      </c>
      <c r="Z809">
        <v>1.103</v>
      </c>
      <c r="AA809">
        <v>1.103</v>
      </c>
      <c r="AB809">
        <v>1.127</v>
      </c>
      <c r="AC809">
        <v>1</v>
      </c>
      <c r="AD809">
        <v>1.101</v>
      </c>
      <c r="AE809">
        <v>0.996</v>
      </c>
      <c r="AF809">
        <v>0.996</v>
      </c>
      <c r="AG809">
        <v>1.018</v>
      </c>
      <c r="AH809">
        <v>1</v>
      </c>
      <c r="AI809">
        <v>0.995</v>
      </c>
      <c r="AJ809">
        <v>1</v>
      </c>
    </row>
    <row r="810" spans="1:36">
      <c r="A810">
        <v>1</v>
      </c>
      <c r="B810" t="s">
        <v>1728</v>
      </c>
      <c r="C810" t="s">
        <v>1729</v>
      </c>
      <c r="D810" t="s">
        <v>1730</v>
      </c>
      <c r="E810" t="s">
        <v>1731</v>
      </c>
      <c r="F810" t="s">
        <v>242</v>
      </c>
      <c r="G810" t="s">
        <v>1345</v>
      </c>
      <c r="H810">
        <v>100017085</v>
      </c>
      <c r="I810" t="s">
        <v>1732</v>
      </c>
      <c r="J810" t="s">
        <v>245</v>
      </c>
      <c r="K810" t="s">
        <v>1347</v>
      </c>
      <c r="L810">
        <v>900</v>
      </c>
      <c r="M810">
        <v>900</v>
      </c>
      <c r="N810">
        <v>22</v>
      </c>
      <c r="O810">
        <v>18</v>
      </c>
      <c r="P810">
        <v>600</v>
      </c>
      <c r="Q810" t="s">
        <v>137</v>
      </c>
      <c r="R810" t="s">
        <v>137</v>
      </c>
      <c r="S810">
        <v>29.251000000000001</v>
      </c>
      <c r="T810">
        <v>12.75</v>
      </c>
      <c r="U810">
        <v>10</v>
      </c>
      <c r="V810">
        <v>2.3940000000000001</v>
      </c>
      <c r="W810">
        <v>31.645</v>
      </c>
      <c r="X810">
        <v>697</v>
      </c>
      <c r="Y810">
        <v>1354</v>
      </c>
      <c r="Z810">
        <v>1.2989999999999999</v>
      </c>
      <c r="AA810">
        <v>1.2989999999999999</v>
      </c>
      <c r="AB810">
        <v>1.2649999999999999</v>
      </c>
      <c r="AC810">
        <v>1</v>
      </c>
      <c r="AD810">
        <v>1.3009999999999999</v>
      </c>
      <c r="AE810">
        <v>0.97699999999999998</v>
      </c>
      <c r="AF810">
        <v>0.97699999999999998</v>
      </c>
      <c r="AG810">
        <v>0.95199999999999996</v>
      </c>
      <c r="AH810">
        <v>1</v>
      </c>
      <c r="AI810">
        <v>0.97899999999999998</v>
      </c>
      <c r="AJ810">
        <v>1</v>
      </c>
    </row>
    <row r="811" spans="1:36">
      <c r="A811">
        <v>1</v>
      </c>
      <c r="B811" t="s">
        <v>1733</v>
      </c>
      <c r="C811" t="s">
        <v>1734</v>
      </c>
      <c r="D811" t="s">
        <v>1735</v>
      </c>
      <c r="E811" t="s">
        <v>1736</v>
      </c>
      <c r="F811" t="s">
        <v>242</v>
      </c>
      <c r="G811" t="s">
        <v>1345</v>
      </c>
      <c r="H811">
        <v>100017086</v>
      </c>
      <c r="I811" t="s">
        <v>1737</v>
      </c>
      <c r="J811" t="s">
        <v>245</v>
      </c>
      <c r="K811" t="s">
        <v>1347</v>
      </c>
      <c r="L811">
        <v>900</v>
      </c>
      <c r="M811">
        <v>900</v>
      </c>
      <c r="N811">
        <v>22</v>
      </c>
      <c r="O811">
        <v>21</v>
      </c>
      <c r="P811">
        <v>700</v>
      </c>
      <c r="Q811" t="s">
        <v>137</v>
      </c>
      <c r="R811" t="s">
        <v>137</v>
      </c>
      <c r="S811">
        <v>33.755000000000003</v>
      </c>
      <c r="T811">
        <v>9</v>
      </c>
      <c r="U811">
        <v>10</v>
      </c>
      <c r="V811">
        <v>2.13</v>
      </c>
      <c r="W811">
        <v>35.884999999999998</v>
      </c>
      <c r="X811">
        <v>813</v>
      </c>
      <c r="Y811">
        <v>1580</v>
      </c>
      <c r="Z811">
        <v>1.4730000000000001</v>
      </c>
      <c r="AA811">
        <v>1.4730000000000001</v>
      </c>
      <c r="AB811">
        <v>1.125</v>
      </c>
      <c r="AC811">
        <v>1</v>
      </c>
      <c r="AD811">
        <v>1.502</v>
      </c>
      <c r="AE811">
        <v>0.95</v>
      </c>
      <c r="AF811">
        <v>0.95</v>
      </c>
      <c r="AG811">
        <v>0.72599999999999998</v>
      </c>
      <c r="AH811">
        <v>1</v>
      </c>
      <c r="AI811">
        <v>0.96899999999999997</v>
      </c>
      <c r="AJ811">
        <v>1</v>
      </c>
    </row>
    <row r="812" spans="1:36">
      <c r="A812">
        <v>1</v>
      </c>
      <c r="B812" t="s">
        <v>1738</v>
      </c>
      <c r="C812" t="s">
        <v>1739</v>
      </c>
      <c r="D812" t="s">
        <v>1740</v>
      </c>
      <c r="E812" t="s">
        <v>1741</v>
      </c>
      <c r="F812" t="s">
        <v>242</v>
      </c>
      <c r="G812" t="s">
        <v>1345</v>
      </c>
      <c r="H812">
        <v>100017087</v>
      </c>
      <c r="I812" t="s">
        <v>1742</v>
      </c>
      <c r="J812" t="s">
        <v>245</v>
      </c>
      <c r="K812" t="s">
        <v>1347</v>
      </c>
      <c r="L812">
        <v>900</v>
      </c>
      <c r="M812">
        <v>900</v>
      </c>
      <c r="N812">
        <v>22</v>
      </c>
      <c r="O812">
        <v>24</v>
      </c>
      <c r="P812">
        <v>800</v>
      </c>
      <c r="Q812" t="s">
        <v>137</v>
      </c>
      <c r="R812" t="s">
        <v>137</v>
      </c>
      <c r="S812">
        <v>38.338999999999999</v>
      </c>
      <c r="T812">
        <v>9.75</v>
      </c>
      <c r="U812">
        <v>10</v>
      </c>
      <c r="V812">
        <v>2.3149999999999999</v>
      </c>
      <c r="W812">
        <v>40.655000000000001</v>
      </c>
      <c r="X812">
        <v>929</v>
      </c>
      <c r="Y812">
        <v>1805</v>
      </c>
      <c r="Z812">
        <v>1.6679999999999999</v>
      </c>
      <c r="AA812">
        <v>1.6679999999999999</v>
      </c>
      <c r="AB812">
        <v>1.2230000000000001</v>
      </c>
      <c r="AC812">
        <v>1</v>
      </c>
      <c r="AD812">
        <v>1.706</v>
      </c>
      <c r="AE812">
        <v>0.94199999999999995</v>
      </c>
      <c r="AF812">
        <v>0.94199999999999995</v>
      </c>
      <c r="AG812">
        <v>0.69099999999999995</v>
      </c>
      <c r="AH812">
        <v>1</v>
      </c>
      <c r="AI812">
        <v>0.96299999999999997</v>
      </c>
      <c r="AJ812">
        <v>1</v>
      </c>
    </row>
    <row r="813" spans="1:36">
      <c r="A813">
        <v>1</v>
      </c>
      <c r="B813" t="s">
        <v>1743</v>
      </c>
      <c r="C813" t="s">
        <v>1744</v>
      </c>
      <c r="D813" t="s">
        <v>1745</v>
      </c>
      <c r="E813" t="s">
        <v>1746</v>
      </c>
      <c r="F813" t="s">
        <v>242</v>
      </c>
      <c r="G813" t="s">
        <v>1345</v>
      </c>
      <c r="H813">
        <v>100017088</v>
      </c>
      <c r="I813" t="s">
        <v>1747</v>
      </c>
      <c r="J813" t="s">
        <v>245</v>
      </c>
      <c r="K813" t="s">
        <v>1347</v>
      </c>
      <c r="L813">
        <v>900</v>
      </c>
      <c r="M813">
        <v>900</v>
      </c>
      <c r="N813">
        <v>22</v>
      </c>
      <c r="O813">
        <v>27</v>
      </c>
      <c r="P813">
        <v>900</v>
      </c>
      <c r="Q813" t="s">
        <v>137</v>
      </c>
      <c r="R813" t="s">
        <v>137</v>
      </c>
      <c r="S813">
        <v>42.843000000000004</v>
      </c>
      <c r="T813">
        <v>11.25</v>
      </c>
      <c r="U813">
        <v>10</v>
      </c>
      <c r="V813">
        <v>2.5760000000000001</v>
      </c>
      <c r="W813">
        <v>45.42</v>
      </c>
      <c r="X813">
        <v>1045</v>
      </c>
      <c r="Y813">
        <v>2031</v>
      </c>
      <c r="Z813">
        <v>1.8640000000000001</v>
      </c>
      <c r="AA813">
        <v>1.8640000000000001</v>
      </c>
      <c r="AB813">
        <v>1.361</v>
      </c>
      <c r="AC813">
        <v>1</v>
      </c>
      <c r="AD813">
        <v>1.9059999999999999</v>
      </c>
      <c r="AE813">
        <v>0.93500000000000005</v>
      </c>
      <c r="AF813">
        <v>0.93500000000000005</v>
      </c>
      <c r="AG813">
        <v>0.68300000000000005</v>
      </c>
      <c r="AH813">
        <v>1</v>
      </c>
      <c r="AI813">
        <v>0.95599999999999996</v>
      </c>
      <c r="AJ813">
        <v>1</v>
      </c>
    </row>
    <row r="814" spans="1:36">
      <c r="A814">
        <v>1</v>
      </c>
      <c r="B814" t="s">
        <v>1748</v>
      </c>
      <c r="C814" t="s">
        <v>1749</v>
      </c>
      <c r="D814" t="s">
        <v>1750</v>
      </c>
      <c r="E814" t="s">
        <v>1751</v>
      </c>
      <c r="F814" t="s">
        <v>242</v>
      </c>
      <c r="G814" t="s">
        <v>1345</v>
      </c>
      <c r="H814">
        <v>100017089</v>
      </c>
      <c r="I814" t="s">
        <v>1752</v>
      </c>
      <c r="J814" t="s">
        <v>245</v>
      </c>
      <c r="K814" t="s">
        <v>1347</v>
      </c>
      <c r="L814">
        <v>900</v>
      </c>
      <c r="M814">
        <v>900</v>
      </c>
      <c r="N814">
        <v>22</v>
      </c>
      <c r="O814">
        <v>30</v>
      </c>
      <c r="P814">
        <v>1000</v>
      </c>
      <c r="Q814" t="s">
        <v>137</v>
      </c>
      <c r="R814" t="s">
        <v>137</v>
      </c>
      <c r="S814">
        <v>47.347000000000001</v>
      </c>
      <c r="T814">
        <v>11.25</v>
      </c>
      <c r="U814">
        <v>10</v>
      </c>
      <c r="V814">
        <v>2.6869999999999998</v>
      </c>
      <c r="W814">
        <v>50.033999999999999</v>
      </c>
      <c r="X814">
        <v>1161</v>
      </c>
      <c r="Y814">
        <v>2256</v>
      </c>
      <c r="Z814">
        <v>2.0529999999999999</v>
      </c>
      <c r="AA814">
        <v>2.0529999999999999</v>
      </c>
      <c r="AB814">
        <v>1.42</v>
      </c>
      <c r="AC814">
        <v>1</v>
      </c>
      <c r="AD814">
        <v>2.1070000000000002</v>
      </c>
      <c r="AE814">
        <v>0.92700000000000005</v>
      </c>
      <c r="AF814">
        <v>0.92700000000000005</v>
      </c>
      <c r="AG814">
        <v>0.64100000000000001</v>
      </c>
      <c r="AH814">
        <v>1</v>
      </c>
      <c r="AI814">
        <v>0.95199999999999996</v>
      </c>
      <c r="AJ814">
        <v>1</v>
      </c>
    </row>
    <row r="815" spans="1:36">
      <c r="A815">
        <v>1</v>
      </c>
      <c r="B815" t="s">
        <v>1753</v>
      </c>
      <c r="C815" t="s">
        <v>1754</v>
      </c>
      <c r="D815" t="s">
        <v>1755</v>
      </c>
      <c r="E815" t="s">
        <v>1756</v>
      </c>
      <c r="F815" t="s">
        <v>242</v>
      </c>
      <c r="G815" t="s">
        <v>1345</v>
      </c>
      <c r="H815">
        <v>100017090</v>
      </c>
      <c r="I815" t="s">
        <v>1757</v>
      </c>
      <c r="J815" t="s">
        <v>245</v>
      </c>
      <c r="K815" t="s">
        <v>1347</v>
      </c>
      <c r="L815">
        <v>900</v>
      </c>
      <c r="M815">
        <v>900</v>
      </c>
      <c r="N815">
        <v>22</v>
      </c>
      <c r="O815">
        <v>33</v>
      </c>
      <c r="P815">
        <v>1100</v>
      </c>
      <c r="Q815" t="s">
        <v>137</v>
      </c>
      <c r="R815" t="s">
        <v>137</v>
      </c>
      <c r="S815">
        <v>51.850999999999999</v>
      </c>
      <c r="T815">
        <v>12.75</v>
      </c>
      <c r="U815">
        <v>10</v>
      </c>
      <c r="V815">
        <v>2.948</v>
      </c>
      <c r="W815">
        <v>54.798999999999999</v>
      </c>
      <c r="X815">
        <v>1277</v>
      </c>
      <c r="Y815">
        <v>2482</v>
      </c>
      <c r="Z815">
        <v>2.2490000000000001</v>
      </c>
      <c r="AA815">
        <v>2.2490000000000001</v>
      </c>
      <c r="AB815">
        <v>1.5580000000000001</v>
      </c>
      <c r="AC815">
        <v>1</v>
      </c>
      <c r="AD815">
        <v>2.3069999999999999</v>
      </c>
      <c r="AE815">
        <v>0.92300000000000004</v>
      </c>
      <c r="AF815">
        <v>0.92300000000000004</v>
      </c>
      <c r="AG815">
        <v>0.64</v>
      </c>
      <c r="AH815">
        <v>1</v>
      </c>
      <c r="AI815">
        <v>0.94699999999999995</v>
      </c>
      <c r="AJ815">
        <v>1</v>
      </c>
    </row>
    <row r="816" spans="1:36">
      <c r="A816">
        <v>1</v>
      </c>
      <c r="B816" t="s">
        <v>1758</v>
      </c>
      <c r="C816" t="s">
        <v>1759</v>
      </c>
      <c r="D816" t="s">
        <v>1760</v>
      </c>
      <c r="E816" t="s">
        <v>1761</v>
      </c>
      <c r="F816" t="s">
        <v>242</v>
      </c>
      <c r="G816" t="s">
        <v>1345</v>
      </c>
      <c r="H816">
        <v>100017091</v>
      </c>
      <c r="I816" t="s">
        <v>1762</v>
      </c>
      <c r="J816" t="s">
        <v>245</v>
      </c>
      <c r="K816" t="s">
        <v>1347</v>
      </c>
      <c r="L816">
        <v>900</v>
      </c>
      <c r="M816">
        <v>900</v>
      </c>
      <c r="N816">
        <v>22</v>
      </c>
      <c r="O816">
        <v>36</v>
      </c>
      <c r="P816">
        <v>1200</v>
      </c>
      <c r="Q816" t="s">
        <v>137</v>
      </c>
      <c r="R816" t="s">
        <v>137</v>
      </c>
      <c r="S816">
        <v>56.354999999999997</v>
      </c>
      <c r="T816">
        <v>12.75</v>
      </c>
      <c r="U816">
        <v>10</v>
      </c>
      <c r="V816">
        <v>3.0590000000000002</v>
      </c>
      <c r="W816">
        <v>59.414000000000001</v>
      </c>
      <c r="X816">
        <v>1393</v>
      </c>
      <c r="Y816">
        <v>2708</v>
      </c>
      <c r="Z816">
        <v>2.4380000000000002</v>
      </c>
      <c r="AA816">
        <v>2.4380000000000002</v>
      </c>
      <c r="AB816">
        <v>1.6160000000000001</v>
      </c>
      <c r="AC816">
        <v>1</v>
      </c>
      <c r="AD816">
        <v>2.5070000000000001</v>
      </c>
      <c r="AE816">
        <v>0.91700000000000004</v>
      </c>
      <c r="AF816">
        <v>0.91700000000000004</v>
      </c>
      <c r="AG816">
        <v>0.60799999999999998</v>
      </c>
      <c r="AH816">
        <v>1</v>
      </c>
      <c r="AI816">
        <v>0.94399999999999995</v>
      </c>
      <c r="AJ816">
        <v>1</v>
      </c>
    </row>
    <row r="817" spans="1:36">
      <c r="A817">
        <v>1</v>
      </c>
      <c r="B817" t="s">
        <v>1763</v>
      </c>
      <c r="C817" t="s">
        <v>1764</v>
      </c>
      <c r="D817" t="s">
        <v>1765</v>
      </c>
      <c r="E817" t="s">
        <v>1766</v>
      </c>
      <c r="F817" t="s">
        <v>242</v>
      </c>
      <c r="G817" t="s">
        <v>1345</v>
      </c>
      <c r="H817">
        <v>100017092</v>
      </c>
      <c r="I817" t="s">
        <v>1767</v>
      </c>
      <c r="J817" t="s">
        <v>245</v>
      </c>
      <c r="K817" t="s">
        <v>1347</v>
      </c>
      <c r="L817">
        <v>900</v>
      </c>
      <c r="M817">
        <v>900</v>
      </c>
      <c r="N817">
        <v>22</v>
      </c>
      <c r="O817">
        <v>39</v>
      </c>
      <c r="P817">
        <v>1300</v>
      </c>
      <c r="Q817" t="s">
        <v>137</v>
      </c>
      <c r="R817" t="s">
        <v>137</v>
      </c>
      <c r="S817">
        <v>60.859000000000002</v>
      </c>
      <c r="T817">
        <v>14.25</v>
      </c>
      <c r="U817">
        <v>10</v>
      </c>
      <c r="V817">
        <v>3.32</v>
      </c>
      <c r="W817">
        <v>64.179000000000002</v>
      </c>
      <c r="X817">
        <v>1509</v>
      </c>
      <c r="Y817">
        <v>2933</v>
      </c>
      <c r="Z817">
        <v>2.6339999999999999</v>
      </c>
      <c r="AA817">
        <v>2.6339999999999999</v>
      </c>
      <c r="AB817">
        <v>1.754</v>
      </c>
      <c r="AC817">
        <v>1</v>
      </c>
      <c r="AD817">
        <v>2.7080000000000002</v>
      </c>
      <c r="AE817">
        <v>0.91500000000000004</v>
      </c>
      <c r="AF817">
        <v>0.91500000000000004</v>
      </c>
      <c r="AG817">
        <v>0.60899999999999999</v>
      </c>
      <c r="AH817">
        <v>1</v>
      </c>
      <c r="AI817">
        <v>0.94099999999999995</v>
      </c>
      <c r="AJ817">
        <v>1</v>
      </c>
    </row>
    <row r="818" spans="1:36">
      <c r="A818">
        <v>1</v>
      </c>
      <c r="B818" t="s">
        <v>1768</v>
      </c>
      <c r="C818" t="s">
        <v>1769</v>
      </c>
      <c r="D818" t="s">
        <v>1770</v>
      </c>
      <c r="E818" t="s">
        <v>1771</v>
      </c>
      <c r="F818" t="s">
        <v>242</v>
      </c>
      <c r="G818" t="s">
        <v>1345</v>
      </c>
      <c r="H818">
        <v>100017093</v>
      </c>
      <c r="I818" t="s">
        <v>1772</v>
      </c>
      <c r="J818" t="s">
        <v>245</v>
      </c>
      <c r="K818" t="s">
        <v>1347</v>
      </c>
      <c r="L818">
        <v>900</v>
      </c>
      <c r="M818">
        <v>900</v>
      </c>
      <c r="N818">
        <v>22</v>
      </c>
      <c r="O818">
        <v>42</v>
      </c>
      <c r="P818">
        <v>1400</v>
      </c>
      <c r="Q818" t="s">
        <v>137</v>
      </c>
      <c r="R818" t="s">
        <v>137</v>
      </c>
      <c r="S818">
        <v>65.363</v>
      </c>
      <c r="T818">
        <v>14.25</v>
      </c>
      <c r="U818">
        <v>10</v>
      </c>
      <c r="V818">
        <v>3.431</v>
      </c>
      <c r="W818">
        <v>68.793999999999997</v>
      </c>
      <c r="X818">
        <v>1625</v>
      </c>
      <c r="Y818">
        <v>3159</v>
      </c>
      <c r="Z818">
        <v>2.823</v>
      </c>
      <c r="AA818">
        <v>2.823</v>
      </c>
      <c r="AB818">
        <v>1.8129999999999999</v>
      </c>
      <c r="AC818">
        <v>1</v>
      </c>
      <c r="AD818">
        <v>2.9079999999999999</v>
      </c>
      <c r="AE818">
        <v>0.91100000000000003</v>
      </c>
      <c r="AF818">
        <v>0.91100000000000003</v>
      </c>
      <c r="AG818">
        <v>0.58499999999999996</v>
      </c>
      <c r="AH818">
        <v>1</v>
      </c>
      <c r="AI818">
        <v>0.93799999999999994</v>
      </c>
      <c r="AJ818">
        <v>1</v>
      </c>
    </row>
    <row r="819" spans="1:36">
      <c r="A819">
        <v>1</v>
      </c>
      <c r="B819" t="s">
        <v>1773</v>
      </c>
      <c r="C819" t="s">
        <v>1774</v>
      </c>
      <c r="D819" t="s">
        <v>1775</v>
      </c>
      <c r="E819" t="s">
        <v>1776</v>
      </c>
      <c r="F819" t="s">
        <v>242</v>
      </c>
      <c r="G819" t="s">
        <v>1345</v>
      </c>
      <c r="H819">
        <v>100017094</v>
      </c>
      <c r="I819" t="s">
        <v>1777</v>
      </c>
      <c r="J819" t="s">
        <v>245</v>
      </c>
      <c r="K819" t="s">
        <v>1347</v>
      </c>
      <c r="L819">
        <v>900</v>
      </c>
      <c r="M819">
        <v>900</v>
      </c>
      <c r="N819">
        <v>22</v>
      </c>
      <c r="O819">
        <v>45</v>
      </c>
      <c r="P819">
        <v>1500</v>
      </c>
      <c r="Q819" t="s">
        <v>137</v>
      </c>
      <c r="R819" t="s">
        <v>137</v>
      </c>
      <c r="S819">
        <v>69.867000000000004</v>
      </c>
      <c r="T819">
        <v>14.25</v>
      </c>
      <c r="U819">
        <v>10</v>
      </c>
      <c r="V819">
        <v>3.5419999999999998</v>
      </c>
      <c r="W819">
        <v>73.409000000000006</v>
      </c>
      <c r="X819">
        <v>1741</v>
      </c>
      <c r="Y819">
        <v>3384</v>
      </c>
      <c r="Z819">
        <v>3.012</v>
      </c>
      <c r="AA819">
        <v>3.012</v>
      </c>
      <c r="AB819">
        <v>1.871</v>
      </c>
      <c r="AC819">
        <v>1</v>
      </c>
      <c r="AD819">
        <v>3.109</v>
      </c>
      <c r="AE819">
        <v>0.90700000000000003</v>
      </c>
      <c r="AF819">
        <v>0.90700000000000003</v>
      </c>
      <c r="AG819">
        <v>0.56399999999999995</v>
      </c>
      <c r="AH819">
        <v>1</v>
      </c>
      <c r="AI819">
        <v>0.93600000000000005</v>
      </c>
      <c r="AJ819">
        <v>1</v>
      </c>
    </row>
    <row r="820" spans="1:36">
      <c r="A820">
        <v>1</v>
      </c>
      <c r="B820" t="s">
        <v>1778</v>
      </c>
      <c r="C820" t="s">
        <v>1779</v>
      </c>
      <c r="D820" t="s">
        <v>1780</v>
      </c>
      <c r="E820" t="s">
        <v>1781</v>
      </c>
      <c r="F820" t="s">
        <v>242</v>
      </c>
      <c r="G820" t="s">
        <v>1345</v>
      </c>
      <c r="H820">
        <v>100017095</v>
      </c>
      <c r="I820" t="s">
        <v>1782</v>
      </c>
      <c r="J820" t="s">
        <v>245</v>
      </c>
      <c r="K820" t="s">
        <v>1347</v>
      </c>
      <c r="L820">
        <v>900</v>
      </c>
      <c r="M820">
        <v>900</v>
      </c>
      <c r="N820">
        <v>22</v>
      </c>
      <c r="O820">
        <v>51</v>
      </c>
      <c r="P820">
        <v>1700</v>
      </c>
      <c r="Q820" t="s">
        <v>137</v>
      </c>
      <c r="R820" t="s">
        <v>137</v>
      </c>
      <c r="S820">
        <v>78.876000000000005</v>
      </c>
      <c r="T820">
        <v>15</v>
      </c>
      <c r="U820">
        <v>10</v>
      </c>
      <c r="V820">
        <v>3.8380000000000001</v>
      </c>
      <c r="W820">
        <v>82.713999999999999</v>
      </c>
      <c r="X820">
        <v>1973</v>
      </c>
      <c r="Y820">
        <v>3836</v>
      </c>
      <c r="Z820">
        <v>3.3940000000000001</v>
      </c>
      <c r="AA820">
        <v>3.3940000000000001</v>
      </c>
      <c r="AB820">
        <v>2.028</v>
      </c>
      <c r="AC820">
        <v>1</v>
      </c>
      <c r="AD820">
        <v>3.5089999999999999</v>
      </c>
      <c r="AE820">
        <v>0.90200000000000002</v>
      </c>
      <c r="AF820">
        <v>0.90200000000000002</v>
      </c>
      <c r="AG820">
        <v>0.53900000000000003</v>
      </c>
      <c r="AH820">
        <v>1</v>
      </c>
      <c r="AI820">
        <v>0.93200000000000005</v>
      </c>
      <c r="AJ820">
        <v>1</v>
      </c>
    </row>
    <row r="821" spans="1:36">
      <c r="A821">
        <v>1</v>
      </c>
      <c r="B821" t="s">
        <v>1783</v>
      </c>
      <c r="C821" t="s">
        <v>1784</v>
      </c>
      <c r="D821" t="s">
        <v>1785</v>
      </c>
      <c r="E821" t="s">
        <v>1786</v>
      </c>
      <c r="F821" t="s">
        <v>242</v>
      </c>
      <c r="G821" t="s">
        <v>1345</v>
      </c>
      <c r="H821">
        <v>100017096</v>
      </c>
      <c r="I821" t="s">
        <v>1787</v>
      </c>
      <c r="J821" t="s">
        <v>245</v>
      </c>
      <c r="K821" t="s">
        <v>1347</v>
      </c>
      <c r="L821">
        <v>900</v>
      </c>
      <c r="M821">
        <v>900</v>
      </c>
      <c r="N821">
        <v>22</v>
      </c>
      <c r="O821">
        <v>57</v>
      </c>
      <c r="P821">
        <v>1900</v>
      </c>
      <c r="Q821" t="s">
        <v>137</v>
      </c>
      <c r="R821" t="s">
        <v>137</v>
      </c>
      <c r="S821">
        <v>87.884</v>
      </c>
      <c r="T821">
        <v>15.75</v>
      </c>
      <c r="U821">
        <v>10</v>
      </c>
      <c r="V821">
        <v>4.1349999999999998</v>
      </c>
      <c r="W821">
        <v>92.019000000000005</v>
      </c>
      <c r="X821">
        <v>2205</v>
      </c>
      <c r="Y821">
        <v>4287</v>
      </c>
      <c r="Z821">
        <v>3.7759999999999998</v>
      </c>
      <c r="AA821">
        <v>3.7759999999999998</v>
      </c>
      <c r="AB821">
        <v>2.1850000000000001</v>
      </c>
      <c r="AC821">
        <v>1</v>
      </c>
      <c r="AD821">
        <v>3.91</v>
      </c>
      <c r="AE821">
        <v>0.89800000000000002</v>
      </c>
      <c r="AF821">
        <v>0.89800000000000002</v>
      </c>
      <c r="AG821">
        <v>0.51900000000000002</v>
      </c>
      <c r="AH821">
        <v>1</v>
      </c>
      <c r="AI821">
        <v>0.92900000000000005</v>
      </c>
      <c r="AJ821">
        <v>1</v>
      </c>
    </row>
    <row r="822" spans="1:36">
      <c r="A822">
        <v>1</v>
      </c>
      <c r="B822" t="s">
        <v>1788</v>
      </c>
      <c r="C822" t="s">
        <v>1789</v>
      </c>
      <c r="D822" t="s">
        <v>1790</v>
      </c>
      <c r="E822" t="s">
        <v>1791</v>
      </c>
      <c r="F822" t="s">
        <v>242</v>
      </c>
      <c r="G822" t="s">
        <v>1345</v>
      </c>
      <c r="H822">
        <v>100017097</v>
      </c>
      <c r="I822" t="s">
        <v>1792</v>
      </c>
      <c r="J822" t="s">
        <v>245</v>
      </c>
      <c r="K822" t="s">
        <v>1347</v>
      </c>
      <c r="L822">
        <v>900</v>
      </c>
      <c r="M822">
        <v>900</v>
      </c>
      <c r="N822">
        <v>22</v>
      </c>
      <c r="O822">
        <v>63</v>
      </c>
      <c r="P822">
        <v>2100</v>
      </c>
      <c r="Q822" t="s">
        <v>137</v>
      </c>
      <c r="R822" t="s">
        <v>137</v>
      </c>
      <c r="S822">
        <v>96.891999999999996</v>
      </c>
      <c r="T822">
        <v>16.5</v>
      </c>
      <c r="U822">
        <v>10</v>
      </c>
      <c r="V822">
        <v>4.4320000000000004</v>
      </c>
      <c r="W822">
        <v>101.324</v>
      </c>
      <c r="X822">
        <v>2437</v>
      </c>
      <c r="Y822">
        <v>4738</v>
      </c>
      <c r="Z822">
        <v>4.1580000000000004</v>
      </c>
      <c r="AA822">
        <v>4.1580000000000004</v>
      </c>
      <c r="AB822">
        <v>2.3420000000000001</v>
      </c>
      <c r="AC822">
        <v>1</v>
      </c>
      <c r="AD822">
        <v>4.3109999999999999</v>
      </c>
      <c r="AE822">
        <v>0.89400000000000002</v>
      </c>
      <c r="AF822">
        <v>0.89400000000000002</v>
      </c>
      <c r="AG822">
        <v>0.504</v>
      </c>
      <c r="AH822">
        <v>1</v>
      </c>
      <c r="AI822">
        <v>0.92700000000000005</v>
      </c>
      <c r="AJ822">
        <v>1</v>
      </c>
    </row>
    <row r="823" spans="1:36">
      <c r="A823">
        <v>1</v>
      </c>
      <c r="B823" t="s">
        <v>4690</v>
      </c>
      <c r="C823" t="s">
        <v>4691</v>
      </c>
      <c r="D823" t="s">
        <v>4692</v>
      </c>
      <c r="E823" t="s">
        <v>4693</v>
      </c>
      <c r="F823" t="s">
        <v>2813</v>
      </c>
      <c r="G823" t="s">
        <v>4694</v>
      </c>
      <c r="H823">
        <v>100017101</v>
      </c>
      <c r="I823" t="s">
        <v>4695</v>
      </c>
      <c r="J823" t="s">
        <v>245</v>
      </c>
      <c r="K823" t="s">
        <v>4696</v>
      </c>
      <c r="L823">
        <v>300</v>
      </c>
      <c r="M823">
        <v>300</v>
      </c>
      <c r="N823">
        <v>22</v>
      </c>
      <c r="O823">
        <v>12</v>
      </c>
      <c r="P823">
        <v>400</v>
      </c>
      <c r="Q823" t="s">
        <v>137</v>
      </c>
      <c r="R823" t="s">
        <v>137</v>
      </c>
      <c r="S823">
        <v>7.7770000000000001</v>
      </c>
      <c r="T823">
        <v>6.75</v>
      </c>
      <c r="U823">
        <v>10</v>
      </c>
      <c r="V823">
        <v>1.2290000000000001</v>
      </c>
      <c r="W823">
        <v>9.0060000000000002</v>
      </c>
      <c r="X823">
        <v>187</v>
      </c>
      <c r="Y823">
        <v>369</v>
      </c>
      <c r="Z823">
        <v>0.37</v>
      </c>
      <c r="AA823">
        <v>0.37</v>
      </c>
      <c r="AB823">
        <v>0.64900000000000002</v>
      </c>
      <c r="AC823">
        <v>1</v>
      </c>
      <c r="AD823">
        <v>0.34599999999999997</v>
      </c>
      <c r="AE823">
        <v>1.0209999999999999</v>
      </c>
      <c r="AF823">
        <v>1.0209999999999999</v>
      </c>
      <c r="AG823">
        <v>1.794</v>
      </c>
      <c r="AH823">
        <v>1</v>
      </c>
      <c r="AI823">
        <v>0.95599999999999996</v>
      </c>
      <c r="AJ823">
        <v>1</v>
      </c>
    </row>
    <row r="824" spans="1:36">
      <c r="A824">
        <v>1</v>
      </c>
      <c r="B824" t="s">
        <v>4697</v>
      </c>
      <c r="C824" t="s">
        <v>4698</v>
      </c>
      <c r="D824" t="s">
        <v>4699</v>
      </c>
      <c r="E824" t="s">
        <v>4700</v>
      </c>
      <c r="F824" t="s">
        <v>2813</v>
      </c>
      <c r="G824" t="s">
        <v>4694</v>
      </c>
      <c r="H824">
        <v>100017102</v>
      </c>
      <c r="I824" t="s">
        <v>4701</v>
      </c>
      <c r="J824" t="s">
        <v>245</v>
      </c>
      <c r="K824" t="s">
        <v>4696</v>
      </c>
      <c r="L824">
        <v>300</v>
      </c>
      <c r="M824">
        <v>300</v>
      </c>
      <c r="N824">
        <v>22</v>
      </c>
      <c r="O824">
        <v>15</v>
      </c>
      <c r="P824">
        <v>500</v>
      </c>
      <c r="Q824" t="s">
        <v>137</v>
      </c>
      <c r="R824" t="s">
        <v>137</v>
      </c>
      <c r="S824">
        <v>9.24</v>
      </c>
      <c r="T824">
        <v>7.5</v>
      </c>
      <c r="U824">
        <v>10</v>
      </c>
      <c r="V824">
        <v>1.3520000000000001</v>
      </c>
      <c r="W824">
        <v>10.592000000000001</v>
      </c>
      <c r="X824">
        <v>234</v>
      </c>
      <c r="Y824">
        <v>461</v>
      </c>
      <c r="Z824">
        <v>0.435</v>
      </c>
      <c r="AA824">
        <v>0.435</v>
      </c>
      <c r="AB824">
        <v>0.71399999999999997</v>
      </c>
      <c r="AC824">
        <v>1</v>
      </c>
      <c r="AD824">
        <v>0.41099999999999998</v>
      </c>
      <c r="AE824">
        <v>0.96099999999999997</v>
      </c>
      <c r="AF824">
        <v>0.96099999999999997</v>
      </c>
      <c r="AG824">
        <v>1.579</v>
      </c>
      <c r="AH824">
        <v>1</v>
      </c>
      <c r="AI824">
        <v>0.90900000000000003</v>
      </c>
      <c r="AJ824">
        <v>1</v>
      </c>
    </row>
    <row r="825" spans="1:36">
      <c r="A825">
        <v>1</v>
      </c>
      <c r="B825" t="s">
        <v>4702</v>
      </c>
      <c r="C825" t="s">
        <v>4703</v>
      </c>
      <c r="D825" t="s">
        <v>4704</v>
      </c>
      <c r="E825" t="s">
        <v>4705</v>
      </c>
      <c r="F825" t="s">
        <v>2813</v>
      </c>
      <c r="G825" t="s">
        <v>4694</v>
      </c>
      <c r="H825">
        <v>100017103</v>
      </c>
      <c r="I825" t="s">
        <v>4706</v>
      </c>
      <c r="J825" t="s">
        <v>245</v>
      </c>
      <c r="K825" t="s">
        <v>4696</v>
      </c>
      <c r="L825">
        <v>300</v>
      </c>
      <c r="M825">
        <v>300</v>
      </c>
      <c r="N825">
        <v>22</v>
      </c>
      <c r="O825">
        <v>18</v>
      </c>
      <c r="P825">
        <v>600</v>
      </c>
      <c r="Q825" t="s">
        <v>137</v>
      </c>
      <c r="R825" t="s">
        <v>137</v>
      </c>
      <c r="S825">
        <v>10.702999999999999</v>
      </c>
      <c r="T825">
        <v>8.25</v>
      </c>
      <c r="U825">
        <v>10</v>
      </c>
      <c r="V825">
        <v>1.4750000000000001</v>
      </c>
      <c r="W825">
        <v>12.177</v>
      </c>
      <c r="X825">
        <v>280</v>
      </c>
      <c r="Y825">
        <v>553</v>
      </c>
      <c r="Z825">
        <v>0.5</v>
      </c>
      <c r="AA825">
        <v>0.5</v>
      </c>
      <c r="AB825">
        <v>0.77900000000000003</v>
      </c>
      <c r="AC825">
        <v>1</v>
      </c>
      <c r="AD825">
        <v>0.47599999999999998</v>
      </c>
      <c r="AE825">
        <v>0.92100000000000004</v>
      </c>
      <c r="AF825">
        <v>0.92100000000000004</v>
      </c>
      <c r="AG825">
        <v>1.4359999999999999</v>
      </c>
      <c r="AH825">
        <v>1</v>
      </c>
      <c r="AI825">
        <v>0.877</v>
      </c>
      <c r="AJ825">
        <v>1</v>
      </c>
    </row>
    <row r="826" spans="1:36">
      <c r="A826">
        <v>1</v>
      </c>
      <c r="B826" t="s">
        <v>4707</v>
      </c>
      <c r="C826" t="s">
        <v>4708</v>
      </c>
      <c r="D826" t="s">
        <v>4709</v>
      </c>
      <c r="E826" t="s">
        <v>4710</v>
      </c>
      <c r="F826" t="s">
        <v>2813</v>
      </c>
      <c r="G826" t="s">
        <v>4694</v>
      </c>
      <c r="H826">
        <v>100017104</v>
      </c>
      <c r="I826" t="s">
        <v>4711</v>
      </c>
      <c r="J826" t="s">
        <v>245</v>
      </c>
      <c r="K826" t="s">
        <v>4696</v>
      </c>
      <c r="L826">
        <v>300</v>
      </c>
      <c r="M826">
        <v>300</v>
      </c>
      <c r="N826">
        <v>22</v>
      </c>
      <c r="O826">
        <v>21</v>
      </c>
      <c r="P826">
        <v>700</v>
      </c>
      <c r="Q826" t="s">
        <v>137</v>
      </c>
      <c r="R826" t="s">
        <v>137</v>
      </c>
      <c r="S826">
        <v>12.166</v>
      </c>
      <c r="T826">
        <v>6.75</v>
      </c>
      <c r="U826">
        <v>10</v>
      </c>
      <c r="V826">
        <v>1.3720000000000001</v>
      </c>
      <c r="W826">
        <v>13.538</v>
      </c>
      <c r="X826">
        <v>327</v>
      </c>
      <c r="Y826">
        <v>645</v>
      </c>
      <c r="Z826">
        <v>0.55600000000000005</v>
      </c>
      <c r="AA826">
        <v>0.55600000000000005</v>
      </c>
      <c r="AB826">
        <v>0.72499999999999998</v>
      </c>
      <c r="AC826">
        <v>1</v>
      </c>
      <c r="AD826">
        <v>0.54100000000000004</v>
      </c>
      <c r="AE826">
        <v>0.878</v>
      </c>
      <c r="AF826">
        <v>0.878</v>
      </c>
      <c r="AG826">
        <v>1.1459999999999999</v>
      </c>
      <c r="AH826">
        <v>1</v>
      </c>
      <c r="AI826">
        <v>0.85499999999999998</v>
      </c>
      <c r="AJ826">
        <v>1</v>
      </c>
    </row>
    <row r="827" spans="1:36">
      <c r="A827">
        <v>1</v>
      </c>
      <c r="B827" t="s">
        <v>4712</v>
      </c>
      <c r="C827" t="s">
        <v>4713</v>
      </c>
      <c r="D827" t="s">
        <v>4714</v>
      </c>
      <c r="E827" t="s">
        <v>4715</v>
      </c>
      <c r="F827" t="s">
        <v>2813</v>
      </c>
      <c r="G827" t="s">
        <v>4694</v>
      </c>
      <c r="H827">
        <v>100017105</v>
      </c>
      <c r="I827" t="s">
        <v>4716</v>
      </c>
      <c r="J827" t="s">
        <v>245</v>
      </c>
      <c r="K827" t="s">
        <v>4696</v>
      </c>
      <c r="L827">
        <v>300</v>
      </c>
      <c r="M827">
        <v>300</v>
      </c>
      <c r="N827">
        <v>22</v>
      </c>
      <c r="O827">
        <v>24</v>
      </c>
      <c r="P827">
        <v>800</v>
      </c>
      <c r="Q827" t="s">
        <v>137</v>
      </c>
      <c r="R827" t="s">
        <v>137</v>
      </c>
      <c r="S827">
        <v>13.709</v>
      </c>
      <c r="T827">
        <v>6.75</v>
      </c>
      <c r="U827">
        <v>10</v>
      </c>
      <c r="V827">
        <v>1.42</v>
      </c>
      <c r="W827">
        <v>15.129</v>
      </c>
      <c r="X827">
        <v>374</v>
      </c>
      <c r="Y827">
        <v>737</v>
      </c>
      <c r="Z827">
        <v>0.621</v>
      </c>
      <c r="AA827">
        <v>0.621</v>
      </c>
      <c r="AB827">
        <v>0.75</v>
      </c>
      <c r="AC827">
        <v>1</v>
      </c>
      <c r="AD827">
        <v>0.61</v>
      </c>
      <c r="AE827">
        <v>0.85799999999999998</v>
      </c>
      <c r="AF827">
        <v>0.85799999999999998</v>
      </c>
      <c r="AG827">
        <v>1.0369999999999999</v>
      </c>
      <c r="AH827">
        <v>1</v>
      </c>
      <c r="AI827">
        <v>0.84299999999999997</v>
      </c>
      <c r="AJ827">
        <v>1</v>
      </c>
    </row>
    <row r="828" spans="1:36">
      <c r="A828">
        <v>1</v>
      </c>
      <c r="B828" t="s">
        <v>4717</v>
      </c>
      <c r="C828" t="s">
        <v>4718</v>
      </c>
      <c r="D828" t="s">
        <v>4719</v>
      </c>
      <c r="E828" t="s">
        <v>4720</v>
      </c>
      <c r="F828" t="s">
        <v>2813</v>
      </c>
      <c r="G828" t="s">
        <v>4694</v>
      </c>
      <c r="H828">
        <v>100017106</v>
      </c>
      <c r="I828" t="s">
        <v>4721</v>
      </c>
      <c r="J828" t="s">
        <v>245</v>
      </c>
      <c r="K828" t="s">
        <v>4696</v>
      </c>
      <c r="L828">
        <v>300</v>
      </c>
      <c r="M828">
        <v>300</v>
      </c>
      <c r="N828">
        <v>22</v>
      </c>
      <c r="O828">
        <v>27</v>
      </c>
      <c r="P828">
        <v>900</v>
      </c>
      <c r="Q828" t="s">
        <v>137</v>
      </c>
      <c r="R828" t="s">
        <v>137</v>
      </c>
      <c r="S828">
        <v>15.170999999999999</v>
      </c>
      <c r="T828">
        <v>7.5</v>
      </c>
      <c r="U828">
        <v>10</v>
      </c>
      <c r="V828">
        <v>1.5429999999999999</v>
      </c>
      <c r="W828">
        <v>16.713999999999999</v>
      </c>
      <c r="X828">
        <v>420</v>
      </c>
      <c r="Y828">
        <v>829</v>
      </c>
      <c r="Z828">
        <v>0.68600000000000005</v>
      </c>
      <c r="AA828">
        <v>0.68600000000000005</v>
      </c>
      <c r="AB828">
        <v>0.81499999999999995</v>
      </c>
      <c r="AC828">
        <v>1</v>
      </c>
      <c r="AD828">
        <v>0.67500000000000004</v>
      </c>
      <c r="AE828">
        <v>0.84299999999999997</v>
      </c>
      <c r="AF828">
        <v>0.84299999999999997</v>
      </c>
      <c r="AG828">
        <v>1.002</v>
      </c>
      <c r="AH828">
        <v>1</v>
      </c>
      <c r="AI828">
        <v>0.83</v>
      </c>
      <c r="AJ828">
        <v>1</v>
      </c>
    </row>
    <row r="829" spans="1:36">
      <c r="A829">
        <v>1</v>
      </c>
      <c r="B829" t="s">
        <v>4722</v>
      </c>
      <c r="C829" t="s">
        <v>4723</v>
      </c>
      <c r="D829" t="s">
        <v>4724</v>
      </c>
      <c r="E829" t="s">
        <v>4725</v>
      </c>
      <c r="F829" t="s">
        <v>2813</v>
      </c>
      <c r="G829" t="s">
        <v>4694</v>
      </c>
      <c r="H829">
        <v>100017107</v>
      </c>
      <c r="I829" t="s">
        <v>4726</v>
      </c>
      <c r="J829" t="s">
        <v>245</v>
      </c>
      <c r="K829" t="s">
        <v>4696</v>
      </c>
      <c r="L829">
        <v>300</v>
      </c>
      <c r="M829">
        <v>300</v>
      </c>
      <c r="N829">
        <v>22</v>
      </c>
      <c r="O829">
        <v>30</v>
      </c>
      <c r="P829">
        <v>1000</v>
      </c>
      <c r="Q829" t="s">
        <v>137</v>
      </c>
      <c r="R829" t="s">
        <v>137</v>
      </c>
      <c r="S829">
        <v>16.634</v>
      </c>
      <c r="T829">
        <v>7.5</v>
      </c>
      <c r="U829">
        <v>10</v>
      </c>
      <c r="V829">
        <v>1.59</v>
      </c>
      <c r="W829">
        <v>18.225000000000001</v>
      </c>
      <c r="X829">
        <v>467</v>
      </c>
      <c r="Y829">
        <v>921</v>
      </c>
      <c r="Z829">
        <v>0.748</v>
      </c>
      <c r="AA829">
        <v>0.748</v>
      </c>
      <c r="AB829">
        <v>0.84</v>
      </c>
      <c r="AC829">
        <v>1</v>
      </c>
      <c r="AD829">
        <v>0.74</v>
      </c>
      <c r="AE829">
        <v>0.82699999999999996</v>
      </c>
      <c r="AF829">
        <v>0.82699999999999996</v>
      </c>
      <c r="AG829">
        <v>0.93</v>
      </c>
      <c r="AH829">
        <v>1</v>
      </c>
      <c r="AI829">
        <v>0.81899999999999995</v>
      </c>
      <c r="AJ829">
        <v>1</v>
      </c>
    </row>
    <row r="830" spans="1:36">
      <c r="A830">
        <v>1</v>
      </c>
      <c r="B830" t="s">
        <v>4727</v>
      </c>
      <c r="C830" t="s">
        <v>4728</v>
      </c>
      <c r="D830" t="s">
        <v>4729</v>
      </c>
      <c r="E830" t="s">
        <v>4730</v>
      </c>
      <c r="F830" t="s">
        <v>2813</v>
      </c>
      <c r="G830" t="s">
        <v>4694</v>
      </c>
      <c r="H830">
        <v>100017108</v>
      </c>
      <c r="I830" t="s">
        <v>4731</v>
      </c>
      <c r="J830" t="s">
        <v>245</v>
      </c>
      <c r="K830" t="s">
        <v>4696</v>
      </c>
      <c r="L830">
        <v>300</v>
      </c>
      <c r="M830">
        <v>300</v>
      </c>
      <c r="N830">
        <v>22</v>
      </c>
      <c r="O830">
        <v>33</v>
      </c>
      <c r="P830">
        <v>1100</v>
      </c>
      <c r="Q830" t="s">
        <v>137</v>
      </c>
      <c r="R830" t="s">
        <v>137</v>
      </c>
      <c r="S830">
        <v>18.097000000000001</v>
      </c>
      <c r="T830">
        <v>8.25</v>
      </c>
      <c r="U830">
        <v>10</v>
      </c>
      <c r="V830">
        <v>1.7130000000000001</v>
      </c>
      <c r="W830">
        <v>19.809999999999999</v>
      </c>
      <c r="X830">
        <v>514</v>
      </c>
      <c r="Y830">
        <v>1014</v>
      </c>
      <c r="Z830">
        <v>0.81299999999999994</v>
      </c>
      <c r="AA830">
        <v>0.81299999999999994</v>
      </c>
      <c r="AB830">
        <v>0.90500000000000003</v>
      </c>
      <c r="AC830">
        <v>1</v>
      </c>
      <c r="AD830">
        <v>0.80500000000000005</v>
      </c>
      <c r="AE830">
        <v>0.81699999999999995</v>
      </c>
      <c r="AF830">
        <v>0.81699999999999995</v>
      </c>
      <c r="AG830">
        <v>0.91</v>
      </c>
      <c r="AH830">
        <v>1</v>
      </c>
      <c r="AI830">
        <v>0.80900000000000005</v>
      </c>
      <c r="AJ830">
        <v>1</v>
      </c>
    </row>
    <row r="831" spans="1:36">
      <c r="A831">
        <v>1</v>
      </c>
      <c r="B831" t="s">
        <v>4732</v>
      </c>
      <c r="C831" t="s">
        <v>4733</v>
      </c>
      <c r="D831" t="s">
        <v>4734</v>
      </c>
      <c r="E831" t="s">
        <v>4735</v>
      </c>
      <c r="F831" t="s">
        <v>2813</v>
      </c>
      <c r="G831" t="s">
        <v>4694</v>
      </c>
      <c r="H831">
        <v>100017109</v>
      </c>
      <c r="I831" t="s">
        <v>4736</v>
      </c>
      <c r="J831" t="s">
        <v>245</v>
      </c>
      <c r="K831" t="s">
        <v>4696</v>
      </c>
      <c r="L831">
        <v>300</v>
      </c>
      <c r="M831">
        <v>300</v>
      </c>
      <c r="N831">
        <v>22</v>
      </c>
      <c r="O831">
        <v>36</v>
      </c>
      <c r="P831">
        <v>1200</v>
      </c>
      <c r="Q831" t="s">
        <v>137</v>
      </c>
      <c r="R831" t="s">
        <v>137</v>
      </c>
      <c r="S831">
        <v>19.559999999999999</v>
      </c>
      <c r="T831">
        <v>8.25</v>
      </c>
      <c r="U831">
        <v>10</v>
      </c>
      <c r="V831">
        <v>1.7609999999999999</v>
      </c>
      <c r="W831">
        <v>21.321000000000002</v>
      </c>
      <c r="X831">
        <v>560</v>
      </c>
      <c r="Y831">
        <v>1106</v>
      </c>
      <c r="Z831">
        <v>0.875</v>
      </c>
      <c r="AA831">
        <v>0.875</v>
      </c>
      <c r="AB831">
        <v>0.93</v>
      </c>
      <c r="AC831">
        <v>1</v>
      </c>
      <c r="AD831">
        <v>0.87</v>
      </c>
      <c r="AE831">
        <v>0.80600000000000005</v>
      </c>
      <c r="AF831">
        <v>0.80600000000000005</v>
      </c>
      <c r="AG831">
        <v>0.85699999999999998</v>
      </c>
      <c r="AH831">
        <v>1</v>
      </c>
      <c r="AI831">
        <v>0.80200000000000005</v>
      </c>
      <c r="AJ831">
        <v>1</v>
      </c>
    </row>
    <row r="832" spans="1:36">
      <c r="A832">
        <v>1</v>
      </c>
      <c r="B832" t="s">
        <v>4737</v>
      </c>
      <c r="C832" t="s">
        <v>4738</v>
      </c>
      <c r="D832" t="s">
        <v>4739</v>
      </c>
      <c r="E832" t="s">
        <v>4740</v>
      </c>
      <c r="F832" t="s">
        <v>2813</v>
      </c>
      <c r="G832" t="s">
        <v>4694</v>
      </c>
      <c r="H832">
        <v>100017110</v>
      </c>
      <c r="I832" t="s">
        <v>4741</v>
      </c>
      <c r="J832" t="s">
        <v>245</v>
      </c>
      <c r="K832" t="s">
        <v>4696</v>
      </c>
      <c r="L832">
        <v>300</v>
      </c>
      <c r="M832">
        <v>300</v>
      </c>
      <c r="N832">
        <v>22</v>
      </c>
      <c r="O832">
        <v>39</v>
      </c>
      <c r="P832">
        <v>1300</v>
      </c>
      <c r="Q832" t="s">
        <v>137</v>
      </c>
      <c r="R832" t="s">
        <v>137</v>
      </c>
      <c r="S832">
        <v>21.023</v>
      </c>
      <c r="T832">
        <v>9.75</v>
      </c>
      <c r="U832">
        <v>10</v>
      </c>
      <c r="V832">
        <v>1.958</v>
      </c>
      <c r="W832">
        <v>22.981000000000002</v>
      </c>
      <c r="X832">
        <v>607</v>
      </c>
      <c r="Y832">
        <v>1198</v>
      </c>
      <c r="Z832">
        <v>0.94299999999999995</v>
      </c>
      <c r="AA832">
        <v>0.94299999999999995</v>
      </c>
      <c r="AB832">
        <v>1.0349999999999999</v>
      </c>
      <c r="AC832">
        <v>1</v>
      </c>
      <c r="AD832">
        <v>0.93500000000000005</v>
      </c>
      <c r="AE832">
        <v>0.80200000000000005</v>
      </c>
      <c r="AF832">
        <v>0.80200000000000005</v>
      </c>
      <c r="AG832">
        <v>0.88</v>
      </c>
      <c r="AH832">
        <v>1</v>
      </c>
      <c r="AI832">
        <v>0.79600000000000004</v>
      </c>
      <c r="AJ832">
        <v>1</v>
      </c>
    </row>
    <row r="833" spans="1:36">
      <c r="A833">
        <v>1</v>
      </c>
      <c r="B833" t="s">
        <v>4742</v>
      </c>
      <c r="C833" t="s">
        <v>4743</v>
      </c>
      <c r="D833" t="s">
        <v>4744</v>
      </c>
      <c r="E833" t="s">
        <v>4745</v>
      </c>
      <c r="F833" t="s">
        <v>2813</v>
      </c>
      <c r="G833" t="s">
        <v>4694</v>
      </c>
      <c r="H833">
        <v>100017111</v>
      </c>
      <c r="I833" t="s">
        <v>4746</v>
      </c>
      <c r="J833" t="s">
        <v>245</v>
      </c>
      <c r="K833" t="s">
        <v>4696</v>
      </c>
      <c r="L833">
        <v>300</v>
      </c>
      <c r="M833">
        <v>300</v>
      </c>
      <c r="N833">
        <v>22</v>
      </c>
      <c r="O833">
        <v>42</v>
      </c>
      <c r="P833">
        <v>1400</v>
      </c>
      <c r="Q833" t="s">
        <v>137</v>
      </c>
      <c r="R833" t="s">
        <v>137</v>
      </c>
      <c r="S833">
        <v>22.486000000000001</v>
      </c>
      <c r="T833">
        <v>9.75</v>
      </c>
      <c r="U833">
        <v>10</v>
      </c>
      <c r="V833">
        <v>2.0059999999999998</v>
      </c>
      <c r="W833">
        <v>24.492000000000001</v>
      </c>
      <c r="X833">
        <v>653</v>
      </c>
      <c r="Y833">
        <v>1290</v>
      </c>
      <c r="Z833">
        <v>1.0049999999999999</v>
      </c>
      <c r="AA833">
        <v>1.0049999999999999</v>
      </c>
      <c r="AB833">
        <v>1.06</v>
      </c>
      <c r="AC833">
        <v>1</v>
      </c>
      <c r="AD833">
        <v>1</v>
      </c>
      <c r="AE833">
        <v>0.79400000000000004</v>
      </c>
      <c r="AF833">
        <v>0.79400000000000004</v>
      </c>
      <c r="AG833">
        <v>0.83699999999999997</v>
      </c>
      <c r="AH833">
        <v>1</v>
      </c>
      <c r="AI833">
        <v>0.79</v>
      </c>
      <c r="AJ833">
        <v>1</v>
      </c>
    </row>
    <row r="834" spans="1:36">
      <c r="A834">
        <v>1</v>
      </c>
      <c r="B834" t="s">
        <v>4747</v>
      </c>
      <c r="C834" t="s">
        <v>4748</v>
      </c>
      <c r="D834" t="s">
        <v>4749</v>
      </c>
      <c r="E834" t="s">
        <v>4750</v>
      </c>
      <c r="F834" t="s">
        <v>2813</v>
      </c>
      <c r="G834" t="s">
        <v>4694</v>
      </c>
      <c r="H834">
        <v>100017112</v>
      </c>
      <c r="I834" t="s">
        <v>4751</v>
      </c>
      <c r="J834" t="s">
        <v>245</v>
      </c>
      <c r="K834" t="s">
        <v>4696</v>
      </c>
      <c r="L834">
        <v>300</v>
      </c>
      <c r="M834">
        <v>300</v>
      </c>
      <c r="N834">
        <v>22</v>
      </c>
      <c r="O834">
        <v>45</v>
      </c>
      <c r="P834">
        <v>1500</v>
      </c>
      <c r="Q834" t="s">
        <v>137</v>
      </c>
      <c r="R834" t="s">
        <v>137</v>
      </c>
      <c r="S834">
        <v>23.948</v>
      </c>
      <c r="T834">
        <v>9.75</v>
      </c>
      <c r="U834">
        <v>10</v>
      </c>
      <c r="V834">
        <v>2.0539999999999998</v>
      </c>
      <c r="W834">
        <v>26.001999999999999</v>
      </c>
      <c r="X834">
        <v>700</v>
      </c>
      <c r="Y834">
        <v>1382</v>
      </c>
      <c r="Z834">
        <v>1.0669999999999999</v>
      </c>
      <c r="AA834">
        <v>1.0669999999999999</v>
      </c>
      <c r="AB834">
        <v>1.085</v>
      </c>
      <c r="AC834">
        <v>1</v>
      </c>
      <c r="AD834">
        <v>1.0660000000000001</v>
      </c>
      <c r="AE834">
        <v>0.78700000000000003</v>
      </c>
      <c r="AF834">
        <v>0.78700000000000003</v>
      </c>
      <c r="AG834">
        <v>0.8</v>
      </c>
      <c r="AH834">
        <v>1</v>
      </c>
      <c r="AI834">
        <v>0.78600000000000003</v>
      </c>
      <c r="AJ834">
        <v>1</v>
      </c>
    </row>
    <row r="835" spans="1:36">
      <c r="A835">
        <v>1</v>
      </c>
      <c r="B835" t="s">
        <v>4752</v>
      </c>
      <c r="C835" t="s">
        <v>4753</v>
      </c>
      <c r="D835" t="s">
        <v>4754</v>
      </c>
      <c r="E835" t="s">
        <v>4755</v>
      </c>
      <c r="F835" t="s">
        <v>2813</v>
      </c>
      <c r="G835" t="s">
        <v>4694</v>
      </c>
      <c r="H835">
        <v>100017113</v>
      </c>
      <c r="I835" t="s">
        <v>4756</v>
      </c>
      <c r="J835" t="s">
        <v>245</v>
      </c>
      <c r="K835" t="s">
        <v>4696</v>
      </c>
      <c r="L835">
        <v>300</v>
      </c>
      <c r="M835">
        <v>300</v>
      </c>
      <c r="N835">
        <v>22</v>
      </c>
      <c r="O835">
        <v>51</v>
      </c>
      <c r="P835">
        <v>1700</v>
      </c>
      <c r="Q835" t="s">
        <v>137</v>
      </c>
      <c r="R835" t="s">
        <v>137</v>
      </c>
      <c r="S835">
        <v>26.873999999999999</v>
      </c>
      <c r="T835">
        <v>11.25</v>
      </c>
      <c r="U835">
        <v>10</v>
      </c>
      <c r="V835">
        <v>2.2989999999999999</v>
      </c>
      <c r="W835">
        <v>29.172999999999998</v>
      </c>
      <c r="X835">
        <v>793</v>
      </c>
      <c r="Y835">
        <v>1566</v>
      </c>
      <c r="Z835">
        <v>1.1970000000000001</v>
      </c>
      <c r="AA835">
        <v>1.1970000000000001</v>
      </c>
      <c r="AB835">
        <v>1.2150000000000001</v>
      </c>
      <c r="AC835">
        <v>1</v>
      </c>
      <c r="AD835">
        <v>1.196</v>
      </c>
      <c r="AE835">
        <v>0.77900000000000003</v>
      </c>
      <c r="AF835">
        <v>0.77900000000000003</v>
      </c>
      <c r="AG835">
        <v>0.79100000000000004</v>
      </c>
      <c r="AH835">
        <v>1</v>
      </c>
      <c r="AI835">
        <v>0.77800000000000002</v>
      </c>
      <c r="AJ835">
        <v>1</v>
      </c>
    </row>
    <row r="836" spans="1:36">
      <c r="A836">
        <v>1</v>
      </c>
      <c r="B836" t="s">
        <v>4757</v>
      </c>
      <c r="C836" t="s">
        <v>4758</v>
      </c>
      <c r="D836" t="s">
        <v>4759</v>
      </c>
      <c r="E836" t="s">
        <v>4760</v>
      </c>
      <c r="F836" t="s">
        <v>2813</v>
      </c>
      <c r="G836" t="s">
        <v>4694</v>
      </c>
      <c r="H836">
        <v>100017114</v>
      </c>
      <c r="I836" t="s">
        <v>4761</v>
      </c>
      <c r="J836" t="s">
        <v>245</v>
      </c>
      <c r="K836" t="s">
        <v>4696</v>
      </c>
      <c r="L836">
        <v>300</v>
      </c>
      <c r="M836">
        <v>300</v>
      </c>
      <c r="N836">
        <v>22</v>
      </c>
      <c r="O836">
        <v>57</v>
      </c>
      <c r="P836">
        <v>1900</v>
      </c>
      <c r="Q836" t="s">
        <v>137</v>
      </c>
      <c r="R836" t="s">
        <v>137</v>
      </c>
      <c r="S836">
        <v>29.8</v>
      </c>
      <c r="T836">
        <v>12.75</v>
      </c>
      <c r="U836">
        <v>10</v>
      </c>
      <c r="V836">
        <v>2.5449999999999999</v>
      </c>
      <c r="W836">
        <v>32.344999999999999</v>
      </c>
      <c r="X836">
        <v>887</v>
      </c>
      <c r="Y836">
        <v>1750</v>
      </c>
      <c r="Z836">
        <v>1.327</v>
      </c>
      <c r="AA836">
        <v>1.327</v>
      </c>
      <c r="AB836">
        <v>1.345</v>
      </c>
      <c r="AC836">
        <v>1</v>
      </c>
      <c r="AD836">
        <v>1.3260000000000001</v>
      </c>
      <c r="AE836">
        <v>0.77300000000000002</v>
      </c>
      <c r="AF836">
        <v>0.77300000000000002</v>
      </c>
      <c r="AG836">
        <v>0.78300000000000003</v>
      </c>
      <c r="AH836">
        <v>1</v>
      </c>
      <c r="AI836">
        <v>0.77200000000000002</v>
      </c>
      <c r="AJ836">
        <v>1</v>
      </c>
    </row>
    <row r="837" spans="1:36">
      <c r="A837">
        <v>1</v>
      </c>
      <c r="B837" t="s">
        <v>4762</v>
      </c>
      <c r="C837" t="s">
        <v>4763</v>
      </c>
      <c r="D837" t="s">
        <v>4764</v>
      </c>
      <c r="E837" t="s">
        <v>4765</v>
      </c>
      <c r="F837" t="s">
        <v>2813</v>
      </c>
      <c r="G837" t="s">
        <v>4694</v>
      </c>
      <c r="H837">
        <v>100017115</v>
      </c>
      <c r="I837" t="s">
        <v>4766</v>
      </c>
      <c r="J837" t="s">
        <v>245</v>
      </c>
      <c r="K837" t="s">
        <v>4696</v>
      </c>
      <c r="L837">
        <v>400</v>
      </c>
      <c r="M837">
        <v>400</v>
      </c>
      <c r="N837">
        <v>22</v>
      </c>
      <c r="O837">
        <v>12</v>
      </c>
      <c r="P837">
        <v>400</v>
      </c>
      <c r="Q837" t="s">
        <v>137</v>
      </c>
      <c r="R837" t="s">
        <v>137</v>
      </c>
      <c r="S837">
        <v>9.9770000000000003</v>
      </c>
      <c r="T837">
        <v>9.75</v>
      </c>
      <c r="U837">
        <v>40</v>
      </c>
      <c r="V837">
        <v>0.84899999999999998</v>
      </c>
      <c r="W837">
        <v>10.826000000000001</v>
      </c>
      <c r="X837">
        <v>239</v>
      </c>
      <c r="Y837">
        <v>471</v>
      </c>
      <c r="Z837">
        <v>0.44400000000000001</v>
      </c>
      <c r="AA837">
        <v>0.44400000000000001</v>
      </c>
      <c r="AB837">
        <v>0.44900000000000001</v>
      </c>
      <c r="AC837">
        <v>1</v>
      </c>
      <c r="AD837">
        <v>0.44400000000000001</v>
      </c>
      <c r="AE837">
        <v>0.96099999999999997</v>
      </c>
      <c r="AF837">
        <v>0.96099999999999997</v>
      </c>
      <c r="AG837">
        <v>0.97099999999999997</v>
      </c>
      <c r="AH837">
        <v>1</v>
      </c>
      <c r="AI837">
        <v>0.96</v>
      </c>
      <c r="AJ837">
        <v>1</v>
      </c>
    </row>
    <row r="838" spans="1:36">
      <c r="A838">
        <v>1</v>
      </c>
      <c r="B838" t="s">
        <v>4767</v>
      </c>
      <c r="C838" t="s">
        <v>4768</v>
      </c>
      <c r="D838" t="s">
        <v>4769</v>
      </c>
      <c r="E838" t="s">
        <v>4770</v>
      </c>
      <c r="F838" t="s">
        <v>2813</v>
      </c>
      <c r="G838" t="s">
        <v>4694</v>
      </c>
      <c r="H838">
        <v>100017116</v>
      </c>
      <c r="I838" t="s">
        <v>4771</v>
      </c>
      <c r="J838" t="s">
        <v>245</v>
      </c>
      <c r="K838" t="s">
        <v>4696</v>
      </c>
      <c r="L838">
        <v>400</v>
      </c>
      <c r="M838">
        <v>400</v>
      </c>
      <c r="N838">
        <v>22</v>
      </c>
      <c r="O838">
        <v>15</v>
      </c>
      <c r="P838">
        <v>500</v>
      </c>
      <c r="Q838" t="s">
        <v>137</v>
      </c>
      <c r="R838" t="s">
        <v>137</v>
      </c>
      <c r="S838">
        <v>11.946</v>
      </c>
      <c r="T838">
        <v>11.25</v>
      </c>
      <c r="U838">
        <v>40</v>
      </c>
      <c r="V838">
        <v>0.94499999999999995</v>
      </c>
      <c r="W838">
        <v>12.891</v>
      </c>
      <c r="X838">
        <v>299</v>
      </c>
      <c r="Y838">
        <v>588</v>
      </c>
      <c r="Z838">
        <v>0.52900000000000003</v>
      </c>
      <c r="AA838">
        <v>0.52900000000000003</v>
      </c>
      <c r="AB838">
        <v>0.499</v>
      </c>
      <c r="AC838">
        <v>1</v>
      </c>
      <c r="AD838">
        <v>0.53200000000000003</v>
      </c>
      <c r="AE838">
        <v>0.91700000000000004</v>
      </c>
      <c r="AF838">
        <v>0.91700000000000004</v>
      </c>
      <c r="AG838">
        <v>0.86499999999999999</v>
      </c>
      <c r="AH838">
        <v>1</v>
      </c>
      <c r="AI838">
        <v>0.92100000000000004</v>
      </c>
      <c r="AJ838">
        <v>1</v>
      </c>
    </row>
    <row r="839" spans="1:36">
      <c r="A839">
        <v>1</v>
      </c>
      <c r="B839" t="s">
        <v>4772</v>
      </c>
      <c r="C839" t="s">
        <v>4773</v>
      </c>
      <c r="D839" t="s">
        <v>4774</v>
      </c>
      <c r="E839" t="s">
        <v>4775</v>
      </c>
      <c r="F839" t="s">
        <v>2813</v>
      </c>
      <c r="G839" t="s">
        <v>4694</v>
      </c>
      <c r="H839">
        <v>100017117</v>
      </c>
      <c r="I839" t="s">
        <v>4776</v>
      </c>
      <c r="J839" t="s">
        <v>245</v>
      </c>
      <c r="K839" t="s">
        <v>4696</v>
      </c>
      <c r="L839">
        <v>400</v>
      </c>
      <c r="M839">
        <v>400</v>
      </c>
      <c r="N839">
        <v>22</v>
      </c>
      <c r="O839">
        <v>18</v>
      </c>
      <c r="P839">
        <v>600</v>
      </c>
      <c r="Q839" t="s">
        <v>137</v>
      </c>
      <c r="R839" t="s">
        <v>137</v>
      </c>
      <c r="S839">
        <v>13.914999999999999</v>
      </c>
      <c r="T839">
        <v>12.75</v>
      </c>
      <c r="U839">
        <v>20</v>
      </c>
      <c r="V839">
        <v>1.359</v>
      </c>
      <c r="W839">
        <v>15.275</v>
      </c>
      <c r="X839">
        <v>359</v>
      </c>
      <c r="Y839">
        <v>706</v>
      </c>
      <c r="Z839">
        <v>0.627</v>
      </c>
      <c r="AA839">
        <v>0.627</v>
      </c>
      <c r="AB839">
        <v>0.71799999999999997</v>
      </c>
      <c r="AC839">
        <v>1</v>
      </c>
      <c r="AD839">
        <v>0.61899999999999999</v>
      </c>
      <c r="AE839">
        <v>0.90500000000000003</v>
      </c>
      <c r="AF839">
        <v>0.90500000000000003</v>
      </c>
      <c r="AG839">
        <v>1.0369999999999999</v>
      </c>
      <c r="AH839">
        <v>1</v>
      </c>
      <c r="AI839">
        <v>0.89400000000000002</v>
      </c>
      <c r="AJ839">
        <v>1</v>
      </c>
    </row>
    <row r="840" spans="1:36">
      <c r="A840">
        <v>1</v>
      </c>
      <c r="B840" t="s">
        <v>4777</v>
      </c>
      <c r="C840" t="s">
        <v>4778</v>
      </c>
      <c r="D840" t="s">
        <v>4779</v>
      </c>
      <c r="E840" t="s">
        <v>4780</v>
      </c>
      <c r="F840" t="s">
        <v>2813</v>
      </c>
      <c r="G840" t="s">
        <v>4694</v>
      </c>
      <c r="H840">
        <v>100017118</v>
      </c>
      <c r="I840" t="s">
        <v>4781</v>
      </c>
      <c r="J840" t="s">
        <v>245</v>
      </c>
      <c r="K840" t="s">
        <v>4696</v>
      </c>
      <c r="L840">
        <v>400</v>
      </c>
      <c r="M840">
        <v>400</v>
      </c>
      <c r="N840">
        <v>22</v>
      </c>
      <c r="O840">
        <v>21</v>
      </c>
      <c r="P840">
        <v>700</v>
      </c>
      <c r="Q840" t="s">
        <v>137</v>
      </c>
      <c r="R840" t="s">
        <v>137</v>
      </c>
      <c r="S840">
        <v>15.884</v>
      </c>
      <c r="T840">
        <v>9.75</v>
      </c>
      <c r="U840">
        <v>20</v>
      </c>
      <c r="V840">
        <v>1.268</v>
      </c>
      <c r="W840">
        <v>17.152000000000001</v>
      </c>
      <c r="X840">
        <v>418</v>
      </c>
      <c r="Y840">
        <v>824</v>
      </c>
      <c r="Z840">
        <v>0.70399999999999996</v>
      </c>
      <c r="AA840">
        <v>0.70399999999999996</v>
      </c>
      <c r="AB840">
        <v>0.67</v>
      </c>
      <c r="AC840">
        <v>1</v>
      </c>
      <c r="AD840">
        <v>0.70699999999999996</v>
      </c>
      <c r="AE840">
        <v>0.87</v>
      </c>
      <c r="AF840">
        <v>0.87</v>
      </c>
      <c r="AG840">
        <v>0.82799999999999996</v>
      </c>
      <c r="AH840">
        <v>1</v>
      </c>
      <c r="AI840">
        <v>0.874</v>
      </c>
      <c r="AJ840">
        <v>1</v>
      </c>
    </row>
    <row r="841" spans="1:36">
      <c r="A841">
        <v>1</v>
      </c>
      <c r="B841" t="s">
        <v>4782</v>
      </c>
      <c r="C841" t="s">
        <v>4783</v>
      </c>
      <c r="D841" t="s">
        <v>4784</v>
      </c>
      <c r="E841" t="s">
        <v>4785</v>
      </c>
      <c r="F841" t="s">
        <v>2813</v>
      </c>
      <c r="G841" t="s">
        <v>4694</v>
      </c>
      <c r="H841">
        <v>100017119</v>
      </c>
      <c r="I841" t="s">
        <v>4786</v>
      </c>
      <c r="J841" t="s">
        <v>245</v>
      </c>
      <c r="K841" t="s">
        <v>4696</v>
      </c>
      <c r="L841">
        <v>400</v>
      </c>
      <c r="M841">
        <v>400</v>
      </c>
      <c r="N841">
        <v>22</v>
      </c>
      <c r="O841">
        <v>24</v>
      </c>
      <c r="P841">
        <v>800</v>
      </c>
      <c r="Q841" t="s">
        <v>137</v>
      </c>
      <c r="R841" t="s">
        <v>137</v>
      </c>
      <c r="S841">
        <v>17.934000000000001</v>
      </c>
      <c r="T841">
        <v>9.75</v>
      </c>
      <c r="U841">
        <v>10</v>
      </c>
      <c r="V841">
        <v>1.8129999999999999</v>
      </c>
      <c r="W841">
        <v>19.747</v>
      </c>
      <c r="X841">
        <v>478</v>
      </c>
      <c r="Y841">
        <v>941</v>
      </c>
      <c r="Z841">
        <v>0.81</v>
      </c>
      <c r="AA841">
        <v>0.81</v>
      </c>
      <c r="AB841">
        <v>0.95799999999999996</v>
      </c>
      <c r="AC841">
        <v>1</v>
      </c>
      <c r="AD841">
        <v>0.79800000000000004</v>
      </c>
      <c r="AE841">
        <v>0.878</v>
      </c>
      <c r="AF841">
        <v>0.878</v>
      </c>
      <c r="AG841">
        <v>1.038</v>
      </c>
      <c r="AH841">
        <v>1</v>
      </c>
      <c r="AI841">
        <v>0.86399999999999999</v>
      </c>
      <c r="AJ841">
        <v>1</v>
      </c>
    </row>
    <row r="842" spans="1:36">
      <c r="A842">
        <v>1</v>
      </c>
      <c r="B842" t="s">
        <v>4787</v>
      </c>
      <c r="C842" t="s">
        <v>4788</v>
      </c>
      <c r="D842" t="s">
        <v>4789</v>
      </c>
      <c r="E842" t="s">
        <v>4790</v>
      </c>
      <c r="F842" t="s">
        <v>2813</v>
      </c>
      <c r="G842" t="s">
        <v>4694</v>
      </c>
      <c r="H842">
        <v>100017120</v>
      </c>
      <c r="I842" t="s">
        <v>4791</v>
      </c>
      <c r="J842" t="s">
        <v>245</v>
      </c>
      <c r="K842" t="s">
        <v>4696</v>
      </c>
      <c r="L842">
        <v>400</v>
      </c>
      <c r="M842">
        <v>400</v>
      </c>
      <c r="N842">
        <v>22</v>
      </c>
      <c r="O842">
        <v>27</v>
      </c>
      <c r="P842">
        <v>900</v>
      </c>
      <c r="Q842" t="s">
        <v>137</v>
      </c>
      <c r="R842" t="s">
        <v>137</v>
      </c>
      <c r="S842">
        <v>19.902999999999999</v>
      </c>
      <c r="T842">
        <v>11.25</v>
      </c>
      <c r="U842">
        <v>10</v>
      </c>
      <c r="V842">
        <v>2.0209999999999999</v>
      </c>
      <c r="W842">
        <v>21.923999999999999</v>
      </c>
      <c r="X842">
        <v>538</v>
      </c>
      <c r="Y842">
        <v>1059</v>
      </c>
      <c r="Z842">
        <v>0.9</v>
      </c>
      <c r="AA842">
        <v>0.9</v>
      </c>
      <c r="AB842">
        <v>1.0680000000000001</v>
      </c>
      <c r="AC842">
        <v>1</v>
      </c>
      <c r="AD842">
        <v>0.88600000000000001</v>
      </c>
      <c r="AE842">
        <v>0.86599999999999999</v>
      </c>
      <c r="AF842">
        <v>0.86599999999999999</v>
      </c>
      <c r="AG842">
        <v>1.028</v>
      </c>
      <c r="AH842">
        <v>1</v>
      </c>
      <c r="AI842">
        <v>0.85199999999999998</v>
      </c>
      <c r="AJ842">
        <v>1</v>
      </c>
    </row>
    <row r="843" spans="1:36">
      <c r="A843">
        <v>1</v>
      </c>
      <c r="B843" t="s">
        <v>4792</v>
      </c>
      <c r="C843" t="s">
        <v>4793</v>
      </c>
      <c r="D843" t="s">
        <v>4794</v>
      </c>
      <c r="E843" t="s">
        <v>4795</v>
      </c>
      <c r="F843" t="s">
        <v>2813</v>
      </c>
      <c r="G843" t="s">
        <v>4694</v>
      </c>
      <c r="H843">
        <v>100017121</v>
      </c>
      <c r="I843" t="s">
        <v>4796</v>
      </c>
      <c r="J843" t="s">
        <v>245</v>
      </c>
      <c r="K843" t="s">
        <v>4696</v>
      </c>
      <c r="L843">
        <v>400</v>
      </c>
      <c r="M843">
        <v>400</v>
      </c>
      <c r="N843">
        <v>22</v>
      </c>
      <c r="O843">
        <v>30</v>
      </c>
      <c r="P843">
        <v>1000</v>
      </c>
      <c r="Q843" t="s">
        <v>137</v>
      </c>
      <c r="R843" t="s">
        <v>137</v>
      </c>
      <c r="S843">
        <v>21.872</v>
      </c>
      <c r="T843">
        <v>11.25</v>
      </c>
      <c r="U843">
        <v>10</v>
      </c>
      <c r="V843">
        <v>2.08</v>
      </c>
      <c r="W843">
        <v>23.952000000000002</v>
      </c>
      <c r="X843">
        <v>598</v>
      </c>
      <c r="Y843">
        <v>1176</v>
      </c>
      <c r="Z843">
        <v>0.98299999999999998</v>
      </c>
      <c r="AA843">
        <v>0.98299999999999998</v>
      </c>
      <c r="AB843">
        <v>1.099</v>
      </c>
      <c r="AC843">
        <v>1</v>
      </c>
      <c r="AD843">
        <v>0.97299999999999998</v>
      </c>
      <c r="AE843">
        <v>0.85199999999999998</v>
      </c>
      <c r="AF843">
        <v>0.85199999999999998</v>
      </c>
      <c r="AG843">
        <v>0.95199999999999996</v>
      </c>
      <c r="AH843">
        <v>1</v>
      </c>
      <c r="AI843">
        <v>0.84299999999999997</v>
      </c>
      <c r="AJ843">
        <v>1</v>
      </c>
    </row>
    <row r="844" spans="1:36">
      <c r="A844">
        <v>1</v>
      </c>
      <c r="B844" t="s">
        <v>4797</v>
      </c>
      <c r="C844" t="s">
        <v>4798</v>
      </c>
      <c r="D844" t="s">
        <v>4799</v>
      </c>
      <c r="E844" t="s">
        <v>4800</v>
      </c>
      <c r="F844" t="s">
        <v>2813</v>
      </c>
      <c r="G844" t="s">
        <v>4694</v>
      </c>
      <c r="H844">
        <v>100017122</v>
      </c>
      <c r="I844" t="s">
        <v>4801</v>
      </c>
      <c r="J844" t="s">
        <v>245</v>
      </c>
      <c r="K844" t="s">
        <v>4696</v>
      </c>
      <c r="L844">
        <v>400</v>
      </c>
      <c r="M844">
        <v>400</v>
      </c>
      <c r="N844">
        <v>22</v>
      </c>
      <c r="O844">
        <v>33</v>
      </c>
      <c r="P844">
        <v>1100</v>
      </c>
      <c r="Q844" t="s">
        <v>137</v>
      </c>
      <c r="R844" t="s">
        <v>137</v>
      </c>
      <c r="S844">
        <v>23.841000000000001</v>
      </c>
      <c r="T844">
        <v>12.75</v>
      </c>
      <c r="U844">
        <v>10</v>
      </c>
      <c r="V844">
        <v>2.2879999999999998</v>
      </c>
      <c r="W844">
        <v>26.129000000000001</v>
      </c>
      <c r="X844">
        <v>657</v>
      </c>
      <c r="Y844">
        <v>1294</v>
      </c>
      <c r="Z844">
        <v>1.0720000000000001</v>
      </c>
      <c r="AA844">
        <v>1.0720000000000001</v>
      </c>
      <c r="AB844">
        <v>1.2090000000000001</v>
      </c>
      <c r="AC844">
        <v>1</v>
      </c>
      <c r="AD844">
        <v>1.0609999999999999</v>
      </c>
      <c r="AE844">
        <v>0.84399999999999997</v>
      </c>
      <c r="AF844">
        <v>0.84399999999999997</v>
      </c>
      <c r="AG844">
        <v>0.95199999999999996</v>
      </c>
      <c r="AH844">
        <v>1</v>
      </c>
      <c r="AI844">
        <v>0.83499999999999996</v>
      </c>
      <c r="AJ844">
        <v>1</v>
      </c>
    </row>
    <row r="845" spans="1:36">
      <c r="A845">
        <v>1</v>
      </c>
      <c r="B845" t="s">
        <v>4802</v>
      </c>
      <c r="C845" t="s">
        <v>4803</v>
      </c>
      <c r="D845" t="s">
        <v>4804</v>
      </c>
      <c r="E845" t="s">
        <v>4805</v>
      </c>
      <c r="F845" t="s">
        <v>2813</v>
      </c>
      <c r="G845" t="s">
        <v>4694</v>
      </c>
      <c r="H845">
        <v>100017123</v>
      </c>
      <c r="I845" t="s">
        <v>4806</v>
      </c>
      <c r="J845" t="s">
        <v>245</v>
      </c>
      <c r="K845" t="s">
        <v>4696</v>
      </c>
      <c r="L845">
        <v>400</v>
      </c>
      <c r="M845">
        <v>400</v>
      </c>
      <c r="N845">
        <v>22</v>
      </c>
      <c r="O845">
        <v>36</v>
      </c>
      <c r="P845">
        <v>1200</v>
      </c>
      <c r="Q845" t="s">
        <v>137</v>
      </c>
      <c r="R845" t="s">
        <v>137</v>
      </c>
      <c r="S845">
        <v>25.81</v>
      </c>
      <c r="T845">
        <v>12.75</v>
      </c>
      <c r="U845">
        <v>10</v>
      </c>
      <c r="V845">
        <v>2.3460000000000001</v>
      </c>
      <c r="W845">
        <v>28.155999999999999</v>
      </c>
      <c r="X845">
        <v>717</v>
      </c>
      <c r="Y845">
        <v>1412</v>
      </c>
      <c r="Z845">
        <v>1.155</v>
      </c>
      <c r="AA845">
        <v>1.155</v>
      </c>
      <c r="AB845">
        <v>1.24</v>
      </c>
      <c r="AC845">
        <v>1</v>
      </c>
      <c r="AD845">
        <v>1.1479999999999999</v>
      </c>
      <c r="AE845">
        <v>0.83399999999999996</v>
      </c>
      <c r="AF845">
        <v>0.83399999999999996</v>
      </c>
      <c r="AG845">
        <v>0.89500000000000002</v>
      </c>
      <c r="AH845">
        <v>1</v>
      </c>
      <c r="AI845">
        <v>0.82899999999999996</v>
      </c>
      <c r="AJ845">
        <v>1</v>
      </c>
    </row>
    <row r="846" spans="1:36">
      <c r="A846">
        <v>1</v>
      </c>
      <c r="B846" t="s">
        <v>4807</v>
      </c>
      <c r="C846" t="s">
        <v>4808</v>
      </c>
      <c r="D846" t="s">
        <v>4809</v>
      </c>
      <c r="E846" t="s">
        <v>4810</v>
      </c>
      <c r="F846" t="s">
        <v>2813</v>
      </c>
      <c r="G846" t="s">
        <v>4694</v>
      </c>
      <c r="H846">
        <v>100017124</v>
      </c>
      <c r="I846" t="s">
        <v>4811</v>
      </c>
      <c r="J846" t="s">
        <v>245</v>
      </c>
      <c r="K846" t="s">
        <v>4696</v>
      </c>
      <c r="L846">
        <v>400</v>
      </c>
      <c r="M846">
        <v>400</v>
      </c>
      <c r="N846">
        <v>22</v>
      </c>
      <c r="O846">
        <v>39</v>
      </c>
      <c r="P846">
        <v>1300</v>
      </c>
      <c r="Q846" t="s">
        <v>137</v>
      </c>
      <c r="R846" t="s">
        <v>137</v>
      </c>
      <c r="S846">
        <v>27.779</v>
      </c>
      <c r="T846">
        <v>14.25</v>
      </c>
      <c r="U846">
        <v>10</v>
      </c>
      <c r="V846">
        <v>2.5539999999999998</v>
      </c>
      <c r="W846">
        <v>30.334</v>
      </c>
      <c r="X846">
        <v>777</v>
      </c>
      <c r="Y846">
        <v>1529</v>
      </c>
      <c r="Z846">
        <v>1.2450000000000001</v>
      </c>
      <c r="AA846">
        <v>1.2450000000000001</v>
      </c>
      <c r="AB846">
        <v>1.35</v>
      </c>
      <c r="AC846">
        <v>1</v>
      </c>
      <c r="AD846">
        <v>1.236</v>
      </c>
      <c r="AE846">
        <v>0.83</v>
      </c>
      <c r="AF846">
        <v>0.83</v>
      </c>
      <c r="AG846">
        <v>0.9</v>
      </c>
      <c r="AH846">
        <v>1</v>
      </c>
      <c r="AI846">
        <v>0.82399999999999995</v>
      </c>
      <c r="AJ846">
        <v>1</v>
      </c>
    </row>
    <row r="847" spans="1:36">
      <c r="A847">
        <v>1</v>
      </c>
      <c r="B847" t="s">
        <v>4812</v>
      </c>
      <c r="C847" t="s">
        <v>4813</v>
      </c>
      <c r="D847" t="s">
        <v>4814</v>
      </c>
      <c r="E847" t="s">
        <v>4815</v>
      </c>
      <c r="F847" t="s">
        <v>2813</v>
      </c>
      <c r="G847" t="s">
        <v>4694</v>
      </c>
      <c r="H847">
        <v>100017125</v>
      </c>
      <c r="I847" t="s">
        <v>4816</v>
      </c>
      <c r="J847" t="s">
        <v>245</v>
      </c>
      <c r="K847" t="s">
        <v>4696</v>
      </c>
      <c r="L847">
        <v>400</v>
      </c>
      <c r="M847">
        <v>400</v>
      </c>
      <c r="N847">
        <v>22</v>
      </c>
      <c r="O847">
        <v>42</v>
      </c>
      <c r="P847">
        <v>1400</v>
      </c>
      <c r="Q847" t="s">
        <v>137</v>
      </c>
      <c r="R847" t="s">
        <v>137</v>
      </c>
      <c r="S847">
        <v>29.748000000000001</v>
      </c>
      <c r="T847">
        <v>14.25</v>
      </c>
      <c r="U847">
        <v>10</v>
      </c>
      <c r="V847">
        <v>2.613</v>
      </c>
      <c r="W847">
        <v>32.360999999999997</v>
      </c>
      <c r="X847">
        <v>836</v>
      </c>
      <c r="Y847">
        <v>1647</v>
      </c>
      <c r="Z847">
        <v>1.3280000000000001</v>
      </c>
      <c r="AA847">
        <v>1.3280000000000001</v>
      </c>
      <c r="AB847">
        <v>1.381</v>
      </c>
      <c r="AC847">
        <v>1</v>
      </c>
      <c r="AD847">
        <v>1.3240000000000001</v>
      </c>
      <c r="AE847">
        <v>0.82199999999999995</v>
      </c>
      <c r="AF847">
        <v>0.82199999999999995</v>
      </c>
      <c r="AG847">
        <v>0.85399999999999998</v>
      </c>
      <c r="AH847">
        <v>1</v>
      </c>
      <c r="AI847">
        <v>0.81899999999999995</v>
      </c>
      <c r="AJ847">
        <v>1</v>
      </c>
    </row>
    <row r="848" spans="1:36">
      <c r="A848">
        <v>1</v>
      </c>
      <c r="B848" t="s">
        <v>4817</v>
      </c>
      <c r="C848" t="s">
        <v>4818</v>
      </c>
      <c r="D848" t="s">
        <v>4819</v>
      </c>
      <c r="E848" t="s">
        <v>4820</v>
      </c>
      <c r="F848" t="s">
        <v>2813</v>
      </c>
      <c r="G848" t="s">
        <v>4694</v>
      </c>
      <c r="H848">
        <v>100017126</v>
      </c>
      <c r="I848" t="s">
        <v>4821</v>
      </c>
      <c r="J848" t="s">
        <v>245</v>
      </c>
      <c r="K848" t="s">
        <v>4696</v>
      </c>
      <c r="L848">
        <v>400</v>
      </c>
      <c r="M848">
        <v>400</v>
      </c>
      <c r="N848">
        <v>22</v>
      </c>
      <c r="O848">
        <v>45</v>
      </c>
      <c r="P848">
        <v>1500</v>
      </c>
      <c r="Q848" t="s">
        <v>137</v>
      </c>
      <c r="R848" t="s">
        <v>137</v>
      </c>
      <c r="S848">
        <v>31.718</v>
      </c>
      <c r="T848">
        <v>14.25</v>
      </c>
      <c r="U848">
        <v>10</v>
      </c>
      <c r="V848">
        <v>2.6709999999999998</v>
      </c>
      <c r="W848">
        <v>34.387999999999998</v>
      </c>
      <c r="X848">
        <v>896</v>
      </c>
      <c r="Y848">
        <v>1764</v>
      </c>
      <c r="Z848">
        <v>1.411</v>
      </c>
      <c r="AA848">
        <v>1.411</v>
      </c>
      <c r="AB848">
        <v>1.411</v>
      </c>
      <c r="AC848">
        <v>1</v>
      </c>
      <c r="AD848">
        <v>1.411</v>
      </c>
      <c r="AE848">
        <v>0.81499999999999995</v>
      </c>
      <c r="AF848">
        <v>0.81499999999999995</v>
      </c>
      <c r="AG848">
        <v>0.81499999999999995</v>
      </c>
      <c r="AH848">
        <v>1</v>
      </c>
      <c r="AI848">
        <v>0.81499999999999995</v>
      </c>
      <c r="AJ848">
        <v>1</v>
      </c>
    </row>
    <row r="849" spans="1:36">
      <c r="A849">
        <v>1</v>
      </c>
      <c r="B849" t="s">
        <v>4822</v>
      </c>
      <c r="C849" t="s">
        <v>4823</v>
      </c>
      <c r="D849" t="s">
        <v>4824</v>
      </c>
      <c r="E849" t="s">
        <v>4825</v>
      </c>
      <c r="F849" t="s">
        <v>2813</v>
      </c>
      <c r="G849" t="s">
        <v>4694</v>
      </c>
      <c r="H849">
        <v>100017127</v>
      </c>
      <c r="I849" t="s">
        <v>4826</v>
      </c>
      <c r="J849" t="s">
        <v>245</v>
      </c>
      <c r="K849" t="s">
        <v>4696</v>
      </c>
      <c r="L849">
        <v>400</v>
      </c>
      <c r="M849">
        <v>400</v>
      </c>
      <c r="N849">
        <v>22</v>
      </c>
      <c r="O849">
        <v>51</v>
      </c>
      <c r="P849">
        <v>1700</v>
      </c>
      <c r="Q849" t="s">
        <v>137</v>
      </c>
      <c r="R849" t="s">
        <v>137</v>
      </c>
      <c r="S849">
        <v>35.655999999999999</v>
      </c>
      <c r="T849">
        <v>9</v>
      </c>
      <c r="U849">
        <v>10</v>
      </c>
      <c r="V849">
        <v>2.262</v>
      </c>
      <c r="W849">
        <v>37.917999999999999</v>
      </c>
      <c r="X849">
        <v>1015</v>
      </c>
      <c r="Y849">
        <v>2000</v>
      </c>
      <c r="Z849">
        <v>1.556</v>
      </c>
      <c r="AA849">
        <v>1.556</v>
      </c>
      <c r="AB849">
        <v>1.1950000000000001</v>
      </c>
      <c r="AC849">
        <v>1</v>
      </c>
      <c r="AD849">
        <v>1.5860000000000001</v>
      </c>
      <c r="AE849">
        <v>0.79300000000000004</v>
      </c>
      <c r="AF849">
        <v>0.79300000000000004</v>
      </c>
      <c r="AG849">
        <v>0.60899999999999999</v>
      </c>
      <c r="AH849">
        <v>1</v>
      </c>
      <c r="AI849">
        <v>0.80800000000000005</v>
      </c>
      <c r="AJ849">
        <v>1</v>
      </c>
    </row>
    <row r="850" spans="1:36">
      <c r="A850">
        <v>1</v>
      </c>
      <c r="B850" t="s">
        <v>4827</v>
      </c>
      <c r="C850" t="s">
        <v>4828</v>
      </c>
      <c r="D850" t="s">
        <v>4829</v>
      </c>
      <c r="E850" t="s">
        <v>4830</v>
      </c>
      <c r="F850" t="s">
        <v>2813</v>
      </c>
      <c r="G850" t="s">
        <v>4694</v>
      </c>
      <c r="H850">
        <v>100017128</v>
      </c>
      <c r="I850" t="s">
        <v>4831</v>
      </c>
      <c r="J850" t="s">
        <v>245</v>
      </c>
      <c r="K850" t="s">
        <v>4696</v>
      </c>
      <c r="L850">
        <v>400</v>
      </c>
      <c r="M850">
        <v>400</v>
      </c>
      <c r="N850">
        <v>22</v>
      </c>
      <c r="O850">
        <v>57</v>
      </c>
      <c r="P850">
        <v>1900</v>
      </c>
      <c r="Q850" t="s">
        <v>137</v>
      </c>
      <c r="R850" t="s">
        <v>137</v>
      </c>
      <c r="S850">
        <v>39.594000000000001</v>
      </c>
      <c r="T850">
        <v>9</v>
      </c>
      <c r="U850">
        <v>10</v>
      </c>
      <c r="V850">
        <v>2.379</v>
      </c>
      <c r="W850">
        <v>41.972999999999999</v>
      </c>
      <c r="X850">
        <v>1135</v>
      </c>
      <c r="Y850">
        <v>2235</v>
      </c>
      <c r="Z850">
        <v>1.722</v>
      </c>
      <c r="AA850">
        <v>1.722</v>
      </c>
      <c r="AB850">
        <v>1.2569999999999999</v>
      </c>
      <c r="AC850">
        <v>1</v>
      </c>
      <c r="AD850">
        <v>1.762</v>
      </c>
      <c r="AE850">
        <v>0.78500000000000003</v>
      </c>
      <c r="AF850">
        <v>0.78500000000000003</v>
      </c>
      <c r="AG850">
        <v>0.57299999999999995</v>
      </c>
      <c r="AH850">
        <v>1</v>
      </c>
      <c r="AI850">
        <v>0.80300000000000005</v>
      </c>
      <c r="AJ850">
        <v>1</v>
      </c>
    </row>
    <row r="851" spans="1:36">
      <c r="A851">
        <v>1</v>
      </c>
      <c r="B851" t="s">
        <v>4832</v>
      </c>
      <c r="C851" t="s">
        <v>4833</v>
      </c>
      <c r="D851" t="s">
        <v>4834</v>
      </c>
      <c r="E851" t="s">
        <v>4835</v>
      </c>
      <c r="F851" t="s">
        <v>2813</v>
      </c>
      <c r="G851" t="s">
        <v>4694</v>
      </c>
      <c r="H851">
        <v>100017129</v>
      </c>
      <c r="I851" t="s">
        <v>4836</v>
      </c>
      <c r="J851" t="s">
        <v>245</v>
      </c>
      <c r="K851" t="s">
        <v>4696</v>
      </c>
      <c r="L851">
        <v>500</v>
      </c>
      <c r="M851">
        <v>500</v>
      </c>
      <c r="N851">
        <v>22</v>
      </c>
      <c r="O851">
        <v>12</v>
      </c>
      <c r="P851">
        <v>400</v>
      </c>
      <c r="Q851" t="s">
        <v>137</v>
      </c>
      <c r="R851" t="s">
        <v>137</v>
      </c>
      <c r="S851">
        <v>12.2</v>
      </c>
      <c r="T851">
        <v>6.75</v>
      </c>
      <c r="U851">
        <v>10</v>
      </c>
      <c r="V851">
        <v>1.333</v>
      </c>
      <c r="W851">
        <v>13.534000000000001</v>
      </c>
      <c r="X851">
        <v>289</v>
      </c>
      <c r="Y851">
        <v>568</v>
      </c>
      <c r="Z851">
        <v>0.55500000000000005</v>
      </c>
      <c r="AA851">
        <v>0.55500000000000005</v>
      </c>
      <c r="AB851">
        <v>0.70399999999999996</v>
      </c>
      <c r="AC851">
        <v>1</v>
      </c>
      <c r="AD851">
        <v>0.54300000000000004</v>
      </c>
      <c r="AE851">
        <v>0.996</v>
      </c>
      <c r="AF851">
        <v>0.996</v>
      </c>
      <c r="AG851">
        <v>1.264</v>
      </c>
      <c r="AH851">
        <v>1</v>
      </c>
      <c r="AI851">
        <v>0.97399999999999998</v>
      </c>
      <c r="AJ851">
        <v>1</v>
      </c>
    </row>
    <row r="852" spans="1:36">
      <c r="A852">
        <v>1</v>
      </c>
      <c r="B852" t="s">
        <v>4837</v>
      </c>
      <c r="C852" t="s">
        <v>4838</v>
      </c>
      <c r="D852" t="s">
        <v>4839</v>
      </c>
      <c r="E852" t="s">
        <v>4840</v>
      </c>
      <c r="F852" t="s">
        <v>2813</v>
      </c>
      <c r="G852" t="s">
        <v>4694</v>
      </c>
      <c r="H852">
        <v>100017130</v>
      </c>
      <c r="I852" t="s">
        <v>4841</v>
      </c>
      <c r="J852" t="s">
        <v>245</v>
      </c>
      <c r="K852" t="s">
        <v>4696</v>
      </c>
      <c r="L852">
        <v>500</v>
      </c>
      <c r="M852">
        <v>500</v>
      </c>
      <c r="N852">
        <v>22</v>
      </c>
      <c r="O852">
        <v>15</v>
      </c>
      <c r="P852">
        <v>500</v>
      </c>
      <c r="Q852" t="s">
        <v>137</v>
      </c>
      <c r="R852" t="s">
        <v>137</v>
      </c>
      <c r="S852">
        <v>14.680999999999999</v>
      </c>
      <c r="T852">
        <v>7.5</v>
      </c>
      <c r="U852">
        <v>10</v>
      </c>
      <c r="V852">
        <v>1.4770000000000001</v>
      </c>
      <c r="W852">
        <v>16.158000000000001</v>
      </c>
      <c r="X852">
        <v>362</v>
      </c>
      <c r="Y852">
        <v>710</v>
      </c>
      <c r="Z852">
        <v>0.66300000000000003</v>
      </c>
      <c r="AA852">
        <v>0.66300000000000003</v>
      </c>
      <c r="AB852">
        <v>0.78</v>
      </c>
      <c r="AC852">
        <v>1</v>
      </c>
      <c r="AD852">
        <v>0.65300000000000002</v>
      </c>
      <c r="AE852">
        <v>0.95199999999999996</v>
      </c>
      <c r="AF852">
        <v>0.95199999999999996</v>
      </c>
      <c r="AG852">
        <v>1.1200000000000001</v>
      </c>
      <c r="AH852">
        <v>1</v>
      </c>
      <c r="AI852">
        <v>0.93700000000000006</v>
      </c>
      <c r="AJ852">
        <v>1</v>
      </c>
    </row>
    <row r="853" spans="1:36">
      <c r="A853">
        <v>1</v>
      </c>
      <c r="B853" t="s">
        <v>4842</v>
      </c>
      <c r="C853" t="s">
        <v>4843</v>
      </c>
      <c r="D853" t="s">
        <v>4844</v>
      </c>
      <c r="E853" t="s">
        <v>4845</v>
      </c>
      <c r="F853" t="s">
        <v>2813</v>
      </c>
      <c r="G853" t="s">
        <v>4694</v>
      </c>
      <c r="H853">
        <v>100017131</v>
      </c>
      <c r="I853" t="s">
        <v>4846</v>
      </c>
      <c r="J853" t="s">
        <v>245</v>
      </c>
      <c r="K853" t="s">
        <v>4696</v>
      </c>
      <c r="L853">
        <v>500</v>
      </c>
      <c r="M853">
        <v>500</v>
      </c>
      <c r="N853">
        <v>22</v>
      </c>
      <c r="O853">
        <v>18</v>
      </c>
      <c r="P853">
        <v>600</v>
      </c>
      <c r="Q853" t="s">
        <v>137</v>
      </c>
      <c r="R853" t="s">
        <v>137</v>
      </c>
      <c r="S853">
        <v>17.161999999999999</v>
      </c>
      <c r="T853">
        <v>8.25</v>
      </c>
      <c r="U853">
        <v>10</v>
      </c>
      <c r="V853">
        <v>1.621</v>
      </c>
      <c r="W853">
        <v>18.783000000000001</v>
      </c>
      <c r="X853">
        <v>434</v>
      </c>
      <c r="Y853">
        <v>852</v>
      </c>
      <c r="Z853">
        <v>0.77100000000000002</v>
      </c>
      <c r="AA853">
        <v>0.77100000000000002</v>
      </c>
      <c r="AB853">
        <v>0.85599999999999998</v>
      </c>
      <c r="AC853">
        <v>1</v>
      </c>
      <c r="AD853">
        <v>0.76400000000000001</v>
      </c>
      <c r="AE853">
        <v>0.92200000000000004</v>
      </c>
      <c r="AF853">
        <v>0.92200000000000004</v>
      </c>
      <c r="AG853">
        <v>1.024</v>
      </c>
      <c r="AH853">
        <v>1</v>
      </c>
      <c r="AI853">
        <v>0.91300000000000003</v>
      </c>
      <c r="AJ853">
        <v>1</v>
      </c>
    </row>
    <row r="854" spans="1:36">
      <c r="A854">
        <v>1</v>
      </c>
      <c r="B854" t="s">
        <v>4847</v>
      </c>
      <c r="C854" t="s">
        <v>4848</v>
      </c>
      <c r="D854" t="s">
        <v>4849</v>
      </c>
      <c r="E854" t="s">
        <v>4850</v>
      </c>
      <c r="F854" t="s">
        <v>2813</v>
      </c>
      <c r="G854" t="s">
        <v>4694</v>
      </c>
      <c r="H854">
        <v>100017132</v>
      </c>
      <c r="I854" t="s">
        <v>4851</v>
      </c>
      <c r="J854" t="s">
        <v>245</v>
      </c>
      <c r="K854" t="s">
        <v>4696</v>
      </c>
      <c r="L854">
        <v>500</v>
      </c>
      <c r="M854">
        <v>500</v>
      </c>
      <c r="N854">
        <v>22</v>
      </c>
      <c r="O854">
        <v>21</v>
      </c>
      <c r="P854">
        <v>700</v>
      </c>
      <c r="Q854" t="s">
        <v>137</v>
      </c>
      <c r="R854" t="s">
        <v>137</v>
      </c>
      <c r="S854">
        <v>19.641999999999999</v>
      </c>
      <c r="T854">
        <v>6.75</v>
      </c>
      <c r="U854">
        <v>10</v>
      </c>
      <c r="V854">
        <v>1.54</v>
      </c>
      <c r="W854">
        <v>21.181999999999999</v>
      </c>
      <c r="X854">
        <v>506</v>
      </c>
      <c r="Y854">
        <v>994</v>
      </c>
      <c r="Z854">
        <v>0.86899999999999999</v>
      </c>
      <c r="AA854">
        <v>0.86899999999999999</v>
      </c>
      <c r="AB854">
        <v>0.81299999999999994</v>
      </c>
      <c r="AC854">
        <v>1</v>
      </c>
      <c r="AD854">
        <v>0.874</v>
      </c>
      <c r="AE854">
        <v>0.89100000000000001</v>
      </c>
      <c r="AF854">
        <v>0.89100000000000001</v>
      </c>
      <c r="AG854">
        <v>0.83399999999999996</v>
      </c>
      <c r="AH854">
        <v>1</v>
      </c>
      <c r="AI854">
        <v>0.89600000000000002</v>
      </c>
      <c r="AJ854">
        <v>1</v>
      </c>
    </row>
    <row r="855" spans="1:36">
      <c r="A855">
        <v>1</v>
      </c>
      <c r="B855" t="s">
        <v>4852</v>
      </c>
      <c r="C855" t="s">
        <v>4853</v>
      </c>
      <c r="D855" t="s">
        <v>4854</v>
      </c>
      <c r="E855" t="s">
        <v>4855</v>
      </c>
      <c r="F855" t="s">
        <v>2813</v>
      </c>
      <c r="G855" t="s">
        <v>4694</v>
      </c>
      <c r="H855">
        <v>100017133</v>
      </c>
      <c r="I855" t="s">
        <v>4856</v>
      </c>
      <c r="J855" t="s">
        <v>245</v>
      </c>
      <c r="K855" t="s">
        <v>4696</v>
      </c>
      <c r="L855">
        <v>500</v>
      </c>
      <c r="M855">
        <v>500</v>
      </c>
      <c r="N855">
        <v>22</v>
      </c>
      <c r="O855">
        <v>24</v>
      </c>
      <c r="P855">
        <v>800</v>
      </c>
      <c r="Q855" t="s">
        <v>137</v>
      </c>
      <c r="R855" t="s">
        <v>137</v>
      </c>
      <c r="S855">
        <v>22.202999999999999</v>
      </c>
      <c r="T855">
        <v>6.75</v>
      </c>
      <c r="U855">
        <v>10</v>
      </c>
      <c r="V855">
        <v>1.6080000000000001</v>
      </c>
      <c r="W855">
        <v>23.811</v>
      </c>
      <c r="X855">
        <v>578</v>
      </c>
      <c r="Y855">
        <v>1136</v>
      </c>
      <c r="Z855">
        <v>0.97699999999999998</v>
      </c>
      <c r="AA855">
        <v>0.97699999999999998</v>
      </c>
      <c r="AB855">
        <v>0.85</v>
      </c>
      <c r="AC855">
        <v>1</v>
      </c>
      <c r="AD855">
        <v>0.98799999999999999</v>
      </c>
      <c r="AE855">
        <v>0.877</v>
      </c>
      <c r="AF855">
        <v>0.877</v>
      </c>
      <c r="AG855">
        <v>0.76200000000000001</v>
      </c>
      <c r="AH855">
        <v>1</v>
      </c>
      <c r="AI855">
        <v>0.88600000000000001</v>
      </c>
      <c r="AJ855">
        <v>1</v>
      </c>
    </row>
    <row r="856" spans="1:36">
      <c r="A856">
        <v>1</v>
      </c>
      <c r="B856" t="s">
        <v>4857</v>
      </c>
      <c r="C856" t="s">
        <v>4858</v>
      </c>
      <c r="D856" t="s">
        <v>4859</v>
      </c>
      <c r="E856" t="s">
        <v>4860</v>
      </c>
      <c r="F856" t="s">
        <v>2813</v>
      </c>
      <c r="G856" t="s">
        <v>4694</v>
      </c>
      <c r="H856">
        <v>100017134</v>
      </c>
      <c r="I856" t="s">
        <v>4861</v>
      </c>
      <c r="J856" t="s">
        <v>245</v>
      </c>
      <c r="K856" t="s">
        <v>4696</v>
      </c>
      <c r="L856">
        <v>500</v>
      </c>
      <c r="M856">
        <v>500</v>
      </c>
      <c r="N856">
        <v>22</v>
      </c>
      <c r="O856">
        <v>27</v>
      </c>
      <c r="P856">
        <v>900</v>
      </c>
      <c r="Q856" t="s">
        <v>137</v>
      </c>
      <c r="R856" t="s">
        <v>137</v>
      </c>
      <c r="S856">
        <v>24.684000000000001</v>
      </c>
      <c r="T856">
        <v>7.5</v>
      </c>
      <c r="U856">
        <v>10</v>
      </c>
      <c r="V856">
        <v>1.752</v>
      </c>
      <c r="W856">
        <v>26.436</v>
      </c>
      <c r="X856">
        <v>651</v>
      </c>
      <c r="Y856">
        <v>1278</v>
      </c>
      <c r="Z856">
        <v>1.085</v>
      </c>
      <c r="AA856">
        <v>1.085</v>
      </c>
      <c r="AB856">
        <v>0.92600000000000005</v>
      </c>
      <c r="AC856">
        <v>1</v>
      </c>
      <c r="AD856">
        <v>1.0980000000000001</v>
      </c>
      <c r="AE856">
        <v>0.86499999999999999</v>
      </c>
      <c r="AF856">
        <v>0.86499999999999999</v>
      </c>
      <c r="AG856">
        <v>0.73799999999999999</v>
      </c>
      <c r="AH856">
        <v>1</v>
      </c>
      <c r="AI856">
        <v>0.876</v>
      </c>
      <c r="AJ856">
        <v>1</v>
      </c>
    </row>
    <row r="857" spans="1:36">
      <c r="A857">
        <v>1</v>
      </c>
      <c r="B857" t="s">
        <v>4862</v>
      </c>
      <c r="C857" t="s">
        <v>4863</v>
      </c>
      <c r="D857" t="s">
        <v>4864</v>
      </c>
      <c r="E857" t="s">
        <v>4865</v>
      </c>
      <c r="F857" t="s">
        <v>2813</v>
      </c>
      <c r="G857" t="s">
        <v>4694</v>
      </c>
      <c r="H857">
        <v>100017135</v>
      </c>
      <c r="I857" t="s">
        <v>4866</v>
      </c>
      <c r="J857" t="s">
        <v>245</v>
      </c>
      <c r="K857" t="s">
        <v>4696</v>
      </c>
      <c r="L857">
        <v>500</v>
      </c>
      <c r="M857">
        <v>500</v>
      </c>
      <c r="N857">
        <v>22</v>
      </c>
      <c r="O857">
        <v>30</v>
      </c>
      <c r="P857">
        <v>1000</v>
      </c>
      <c r="Q857" t="s">
        <v>137</v>
      </c>
      <c r="R857" t="s">
        <v>137</v>
      </c>
      <c r="S857">
        <v>27.164000000000001</v>
      </c>
      <c r="T857">
        <v>7.5</v>
      </c>
      <c r="U857">
        <v>10</v>
      </c>
      <c r="V857">
        <v>1.821</v>
      </c>
      <c r="W857">
        <v>28.984999999999999</v>
      </c>
      <c r="X857">
        <v>723</v>
      </c>
      <c r="Y857">
        <v>1419</v>
      </c>
      <c r="Z857">
        <v>1.1890000000000001</v>
      </c>
      <c r="AA857">
        <v>1.1890000000000001</v>
      </c>
      <c r="AB857">
        <v>0.96199999999999997</v>
      </c>
      <c r="AC857">
        <v>1</v>
      </c>
      <c r="AD857">
        <v>1.2090000000000001</v>
      </c>
      <c r="AE857">
        <v>0.85399999999999998</v>
      </c>
      <c r="AF857">
        <v>0.85399999999999998</v>
      </c>
      <c r="AG857">
        <v>0.69099999999999995</v>
      </c>
      <c r="AH857">
        <v>1</v>
      </c>
      <c r="AI857">
        <v>0.86799999999999999</v>
      </c>
      <c r="AJ857">
        <v>1</v>
      </c>
    </row>
    <row r="858" spans="1:36">
      <c r="A858">
        <v>1</v>
      </c>
      <c r="B858" t="s">
        <v>4867</v>
      </c>
      <c r="C858" t="s">
        <v>4868</v>
      </c>
      <c r="D858" t="s">
        <v>4869</v>
      </c>
      <c r="E858" t="s">
        <v>4870</v>
      </c>
      <c r="F858" t="s">
        <v>2813</v>
      </c>
      <c r="G858" t="s">
        <v>4694</v>
      </c>
      <c r="H858">
        <v>100017136</v>
      </c>
      <c r="I858" t="s">
        <v>4871</v>
      </c>
      <c r="J858" t="s">
        <v>245</v>
      </c>
      <c r="K858" t="s">
        <v>4696</v>
      </c>
      <c r="L858">
        <v>500</v>
      </c>
      <c r="M858">
        <v>500</v>
      </c>
      <c r="N858">
        <v>22</v>
      </c>
      <c r="O858">
        <v>33</v>
      </c>
      <c r="P858">
        <v>1100</v>
      </c>
      <c r="Q858" t="s">
        <v>137</v>
      </c>
      <c r="R858" t="s">
        <v>137</v>
      </c>
      <c r="S858">
        <v>29.645</v>
      </c>
      <c r="T858">
        <v>8.25</v>
      </c>
      <c r="U858">
        <v>10</v>
      </c>
      <c r="V858">
        <v>1.9650000000000001</v>
      </c>
      <c r="W858">
        <v>31.61</v>
      </c>
      <c r="X858">
        <v>795</v>
      </c>
      <c r="Y858">
        <v>1561</v>
      </c>
      <c r="Z858">
        <v>1.2969999999999999</v>
      </c>
      <c r="AA858">
        <v>1.2969999999999999</v>
      </c>
      <c r="AB858">
        <v>1.038</v>
      </c>
      <c r="AC858">
        <v>1</v>
      </c>
      <c r="AD858">
        <v>1.319</v>
      </c>
      <c r="AE858">
        <v>0.84699999999999998</v>
      </c>
      <c r="AF858">
        <v>0.84699999999999998</v>
      </c>
      <c r="AG858">
        <v>0.67800000000000005</v>
      </c>
      <c r="AH858">
        <v>1</v>
      </c>
      <c r="AI858">
        <v>0.86099999999999999</v>
      </c>
      <c r="AJ858">
        <v>1</v>
      </c>
    </row>
    <row r="859" spans="1:36">
      <c r="A859">
        <v>1</v>
      </c>
      <c r="B859" t="s">
        <v>4872</v>
      </c>
      <c r="C859" t="s">
        <v>4873</v>
      </c>
      <c r="D859" t="s">
        <v>4874</v>
      </c>
      <c r="E859" t="s">
        <v>4875</v>
      </c>
      <c r="F859" t="s">
        <v>2813</v>
      </c>
      <c r="G859" t="s">
        <v>4694</v>
      </c>
      <c r="H859">
        <v>100017137</v>
      </c>
      <c r="I859" t="s">
        <v>4876</v>
      </c>
      <c r="J859" t="s">
        <v>245</v>
      </c>
      <c r="K859" t="s">
        <v>4696</v>
      </c>
      <c r="L859">
        <v>500</v>
      </c>
      <c r="M859">
        <v>500</v>
      </c>
      <c r="N859">
        <v>22</v>
      </c>
      <c r="O859">
        <v>36</v>
      </c>
      <c r="P859">
        <v>1200</v>
      </c>
      <c r="Q859" t="s">
        <v>137</v>
      </c>
      <c r="R859" t="s">
        <v>137</v>
      </c>
      <c r="S859">
        <v>32.125999999999998</v>
      </c>
      <c r="T859">
        <v>8.25</v>
      </c>
      <c r="U859">
        <v>10</v>
      </c>
      <c r="V859">
        <v>2.0329999999999999</v>
      </c>
      <c r="W859">
        <v>34.158999999999999</v>
      </c>
      <c r="X859">
        <v>867</v>
      </c>
      <c r="Y859">
        <v>1703</v>
      </c>
      <c r="Z859">
        <v>1.4019999999999999</v>
      </c>
      <c r="AA859">
        <v>1.4019999999999999</v>
      </c>
      <c r="AB859">
        <v>1.0740000000000001</v>
      </c>
      <c r="AC859">
        <v>1</v>
      </c>
      <c r="AD859">
        <v>1.429</v>
      </c>
      <c r="AE859">
        <v>0.83899999999999997</v>
      </c>
      <c r="AF859">
        <v>0.83899999999999997</v>
      </c>
      <c r="AG859">
        <v>0.64300000000000002</v>
      </c>
      <c r="AH859">
        <v>1</v>
      </c>
      <c r="AI859">
        <v>0.85499999999999998</v>
      </c>
      <c r="AJ859">
        <v>1</v>
      </c>
    </row>
    <row r="860" spans="1:36">
      <c r="A860">
        <v>1</v>
      </c>
      <c r="B860" t="s">
        <v>4877</v>
      </c>
      <c r="C860" t="s">
        <v>4878</v>
      </c>
      <c r="D860" t="s">
        <v>4879</v>
      </c>
      <c r="E860" t="s">
        <v>4880</v>
      </c>
      <c r="F860" t="s">
        <v>2813</v>
      </c>
      <c r="G860" t="s">
        <v>4694</v>
      </c>
      <c r="H860">
        <v>100017138</v>
      </c>
      <c r="I860" t="s">
        <v>4881</v>
      </c>
      <c r="J860" t="s">
        <v>245</v>
      </c>
      <c r="K860" t="s">
        <v>4696</v>
      </c>
      <c r="L860">
        <v>500</v>
      </c>
      <c r="M860">
        <v>500</v>
      </c>
      <c r="N860">
        <v>22</v>
      </c>
      <c r="O860">
        <v>39</v>
      </c>
      <c r="P860">
        <v>1300</v>
      </c>
      <c r="Q860" t="s">
        <v>137</v>
      </c>
      <c r="R860" t="s">
        <v>137</v>
      </c>
      <c r="S860">
        <v>34.606000000000002</v>
      </c>
      <c r="T860">
        <v>9.75</v>
      </c>
      <c r="U860">
        <v>10</v>
      </c>
      <c r="V860">
        <v>2.2519999999999998</v>
      </c>
      <c r="W860">
        <v>36.857999999999997</v>
      </c>
      <c r="X860">
        <v>939</v>
      </c>
      <c r="Y860">
        <v>1845</v>
      </c>
      <c r="Z860">
        <v>1.5129999999999999</v>
      </c>
      <c r="AA860">
        <v>1.5129999999999999</v>
      </c>
      <c r="AB860">
        <v>1.19</v>
      </c>
      <c r="AC860">
        <v>1</v>
      </c>
      <c r="AD860">
        <v>1.54</v>
      </c>
      <c r="AE860">
        <v>0.83499999999999996</v>
      </c>
      <c r="AF860">
        <v>0.83499999999999996</v>
      </c>
      <c r="AG860">
        <v>0.65700000000000003</v>
      </c>
      <c r="AH860">
        <v>1</v>
      </c>
      <c r="AI860">
        <v>0.85</v>
      </c>
      <c r="AJ860">
        <v>1</v>
      </c>
    </row>
    <row r="861" spans="1:36">
      <c r="A861">
        <v>1</v>
      </c>
      <c r="B861" t="s">
        <v>4882</v>
      </c>
      <c r="C861" t="s">
        <v>4883</v>
      </c>
      <c r="D861" t="s">
        <v>4884</v>
      </c>
      <c r="E861" t="s">
        <v>4885</v>
      </c>
      <c r="F861" t="s">
        <v>2813</v>
      </c>
      <c r="G861" t="s">
        <v>4694</v>
      </c>
      <c r="H861">
        <v>100017139</v>
      </c>
      <c r="I861" t="s">
        <v>4886</v>
      </c>
      <c r="J861" t="s">
        <v>245</v>
      </c>
      <c r="K861" t="s">
        <v>4696</v>
      </c>
      <c r="L861">
        <v>500</v>
      </c>
      <c r="M861">
        <v>500</v>
      </c>
      <c r="N861">
        <v>22</v>
      </c>
      <c r="O861">
        <v>42</v>
      </c>
      <c r="P861">
        <v>1400</v>
      </c>
      <c r="Q861" t="s">
        <v>137</v>
      </c>
      <c r="R861" t="s">
        <v>137</v>
      </c>
      <c r="S861">
        <v>37.087000000000003</v>
      </c>
      <c r="T861">
        <v>9.75</v>
      </c>
      <c r="U861">
        <v>10</v>
      </c>
      <c r="V861">
        <v>2.3210000000000002</v>
      </c>
      <c r="W861">
        <v>39.408000000000001</v>
      </c>
      <c r="X861">
        <v>1012</v>
      </c>
      <c r="Y861">
        <v>1987</v>
      </c>
      <c r="Z861">
        <v>1.617</v>
      </c>
      <c r="AA861">
        <v>1.617</v>
      </c>
      <c r="AB861">
        <v>1.226</v>
      </c>
      <c r="AC861">
        <v>1</v>
      </c>
      <c r="AD861">
        <v>1.65</v>
      </c>
      <c r="AE861">
        <v>0.82899999999999996</v>
      </c>
      <c r="AF861">
        <v>0.82899999999999996</v>
      </c>
      <c r="AG861">
        <v>0.629</v>
      </c>
      <c r="AH861">
        <v>1</v>
      </c>
      <c r="AI861">
        <v>0.84599999999999997</v>
      </c>
      <c r="AJ861">
        <v>1</v>
      </c>
    </row>
    <row r="862" spans="1:36">
      <c r="A862">
        <v>1</v>
      </c>
      <c r="B862" t="s">
        <v>4887</v>
      </c>
      <c r="C862" t="s">
        <v>4888</v>
      </c>
      <c r="D862" t="s">
        <v>4889</v>
      </c>
      <c r="E862" t="s">
        <v>4890</v>
      </c>
      <c r="F862" t="s">
        <v>2813</v>
      </c>
      <c r="G862" t="s">
        <v>4694</v>
      </c>
      <c r="H862">
        <v>100017140</v>
      </c>
      <c r="I862" t="s">
        <v>4891</v>
      </c>
      <c r="J862" t="s">
        <v>245</v>
      </c>
      <c r="K862" t="s">
        <v>4696</v>
      </c>
      <c r="L862">
        <v>500</v>
      </c>
      <c r="M862">
        <v>500</v>
      </c>
      <c r="N862">
        <v>22</v>
      </c>
      <c r="O862">
        <v>45</v>
      </c>
      <c r="P862">
        <v>1500</v>
      </c>
      <c r="Q862" t="s">
        <v>137</v>
      </c>
      <c r="R862" t="s">
        <v>137</v>
      </c>
      <c r="S862">
        <v>39.567999999999998</v>
      </c>
      <c r="T862">
        <v>9.75</v>
      </c>
      <c r="U862">
        <v>10</v>
      </c>
      <c r="V862">
        <v>2.39</v>
      </c>
      <c r="W862">
        <v>41.957000000000001</v>
      </c>
      <c r="X862">
        <v>1084</v>
      </c>
      <c r="Y862">
        <v>2129</v>
      </c>
      <c r="Z862">
        <v>1.722</v>
      </c>
      <c r="AA862">
        <v>1.722</v>
      </c>
      <c r="AB862">
        <v>1.2629999999999999</v>
      </c>
      <c r="AC862">
        <v>1</v>
      </c>
      <c r="AD862">
        <v>1.76</v>
      </c>
      <c r="AE862">
        <v>0.82399999999999995</v>
      </c>
      <c r="AF862">
        <v>0.82399999999999995</v>
      </c>
      <c r="AG862">
        <v>0.60399999999999998</v>
      </c>
      <c r="AH862">
        <v>1</v>
      </c>
      <c r="AI862">
        <v>0.84299999999999997</v>
      </c>
      <c r="AJ862">
        <v>1</v>
      </c>
    </row>
    <row r="863" spans="1:36">
      <c r="A863">
        <v>1</v>
      </c>
      <c r="B863" t="s">
        <v>4892</v>
      </c>
      <c r="C863" t="s">
        <v>4893</v>
      </c>
      <c r="D863" t="s">
        <v>4894</v>
      </c>
      <c r="E863" t="s">
        <v>4895</v>
      </c>
      <c r="F863" t="s">
        <v>2813</v>
      </c>
      <c r="G863" t="s">
        <v>4694</v>
      </c>
      <c r="H863">
        <v>100017141</v>
      </c>
      <c r="I863" t="s">
        <v>4896</v>
      </c>
      <c r="J863" t="s">
        <v>245</v>
      </c>
      <c r="K863" t="s">
        <v>4696</v>
      </c>
      <c r="L863">
        <v>500</v>
      </c>
      <c r="M863">
        <v>500</v>
      </c>
      <c r="N863">
        <v>22</v>
      </c>
      <c r="O863">
        <v>51</v>
      </c>
      <c r="P863">
        <v>1700</v>
      </c>
      <c r="Q863" t="s">
        <v>137</v>
      </c>
      <c r="R863" t="s">
        <v>137</v>
      </c>
      <c r="S863">
        <v>44.529000000000003</v>
      </c>
      <c r="T863">
        <v>11.25</v>
      </c>
      <c r="U863">
        <v>10</v>
      </c>
      <c r="V863">
        <v>2.677</v>
      </c>
      <c r="W863">
        <v>47.206000000000003</v>
      </c>
      <c r="X863">
        <v>1228</v>
      </c>
      <c r="Y863">
        <v>2413</v>
      </c>
      <c r="Z863">
        <v>1.9370000000000001</v>
      </c>
      <c r="AA863">
        <v>1.9370000000000001</v>
      </c>
      <c r="AB863">
        <v>1.415</v>
      </c>
      <c r="AC863">
        <v>1</v>
      </c>
      <c r="AD863">
        <v>1.9810000000000001</v>
      </c>
      <c r="AE863">
        <v>0.81799999999999995</v>
      </c>
      <c r="AF863">
        <v>0.81799999999999995</v>
      </c>
      <c r="AG863">
        <v>0.59699999999999998</v>
      </c>
      <c r="AH863">
        <v>1</v>
      </c>
      <c r="AI863">
        <v>0.83699999999999997</v>
      </c>
      <c r="AJ863">
        <v>1</v>
      </c>
    </row>
    <row r="864" spans="1:36">
      <c r="A864">
        <v>1</v>
      </c>
      <c r="B864" t="s">
        <v>4897</v>
      </c>
      <c r="C864" t="s">
        <v>4898</v>
      </c>
      <c r="D864" t="s">
        <v>4899</v>
      </c>
      <c r="E864" t="s">
        <v>4900</v>
      </c>
      <c r="F864" t="s">
        <v>2813</v>
      </c>
      <c r="G864" t="s">
        <v>4694</v>
      </c>
      <c r="H864">
        <v>100017142</v>
      </c>
      <c r="I864" t="s">
        <v>4901</v>
      </c>
      <c r="J864" t="s">
        <v>245</v>
      </c>
      <c r="K864" t="s">
        <v>4696</v>
      </c>
      <c r="L864">
        <v>500</v>
      </c>
      <c r="M864">
        <v>500</v>
      </c>
      <c r="N864">
        <v>22</v>
      </c>
      <c r="O864">
        <v>57</v>
      </c>
      <c r="P864">
        <v>1900</v>
      </c>
      <c r="Q864" t="s">
        <v>137</v>
      </c>
      <c r="R864" t="s">
        <v>137</v>
      </c>
      <c r="S864">
        <v>49.49</v>
      </c>
      <c r="T864">
        <v>12.75</v>
      </c>
      <c r="U864">
        <v>10</v>
      </c>
      <c r="V864">
        <v>2.9649999999999999</v>
      </c>
      <c r="W864">
        <v>52.454999999999998</v>
      </c>
      <c r="X864">
        <v>1373</v>
      </c>
      <c r="Y864">
        <v>2697</v>
      </c>
      <c r="Z864">
        <v>2.153</v>
      </c>
      <c r="AA864">
        <v>2.153</v>
      </c>
      <c r="AB864">
        <v>1.5669999999999999</v>
      </c>
      <c r="AC864">
        <v>1</v>
      </c>
      <c r="AD864">
        <v>2.202</v>
      </c>
      <c r="AE864">
        <v>0.81299999999999994</v>
      </c>
      <c r="AF864">
        <v>0.81299999999999994</v>
      </c>
      <c r="AG864">
        <v>0.59199999999999997</v>
      </c>
      <c r="AH864">
        <v>1</v>
      </c>
      <c r="AI864">
        <v>0.83199999999999996</v>
      </c>
      <c r="AJ864">
        <v>1</v>
      </c>
    </row>
    <row r="865" spans="1:36">
      <c r="A865">
        <v>1</v>
      </c>
      <c r="B865" t="s">
        <v>4902</v>
      </c>
      <c r="C865" t="s">
        <v>4903</v>
      </c>
      <c r="D865" t="s">
        <v>4904</v>
      </c>
      <c r="E865" t="s">
        <v>4905</v>
      </c>
      <c r="F865" t="s">
        <v>2813</v>
      </c>
      <c r="G865" t="s">
        <v>4694</v>
      </c>
      <c r="H865">
        <v>100017143</v>
      </c>
      <c r="I865" t="s">
        <v>4906</v>
      </c>
      <c r="J865" t="s">
        <v>245</v>
      </c>
      <c r="K865" t="s">
        <v>4696</v>
      </c>
      <c r="L865">
        <v>600</v>
      </c>
      <c r="M865">
        <v>600</v>
      </c>
      <c r="N865">
        <v>22</v>
      </c>
      <c r="O865">
        <v>12</v>
      </c>
      <c r="P865">
        <v>400</v>
      </c>
      <c r="Q865" t="s">
        <v>137</v>
      </c>
      <c r="R865" t="s">
        <v>137</v>
      </c>
      <c r="S865">
        <v>14.375</v>
      </c>
      <c r="T865">
        <v>6.75</v>
      </c>
      <c r="U865">
        <v>10</v>
      </c>
      <c r="V865">
        <v>1.3879999999999999</v>
      </c>
      <c r="W865">
        <v>15.763999999999999</v>
      </c>
      <c r="X865">
        <v>337</v>
      </c>
      <c r="Y865">
        <v>659</v>
      </c>
      <c r="Z865">
        <v>0.64700000000000002</v>
      </c>
      <c r="AA865">
        <v>0.64700000000000002</v>
      </c>
      <c r="AB865">
        <v>0.73399999999999999</v>
      </c>
      <c r="AC865">
        <v>1</v>
      </c>
      <c r="AD865">
        <v>0.64</v>
      </c>
      <c r="AE865">
        <v>1</v>
      </c>
      <c r="AF865">
        <v>1</v>
      </c>
      <c r="AG865">
        <v>1.1339999999999999</v>
      </c>
      <c r="AH865">
        <v>1</v>
      </c>
      <c r="AI865">
        <v>0.98899999999999999</v>
      </c>
      <c r="AJ865">
        <v>1</v>
      </c>
    </row>
    <row r="866" spans="1:36">
      <c r="A866">
        <v>1</v>
      </c>
      <c r="B866" t="s">
        <v>4907</v>
      </c>
      <c r="C866" t="s">
        <v>4908</v>
      </c>
      <c r="D866" t="s">
        <v>4909</v>
      </c>
      <c r="E866" t="s">
        <v>4910</v>
      </c>
      <c r="F866" t="s">
        <v>2813</v>
      </c>
      <c r="G866" t="s">
        <v>4694</v>
      </c>
      <c r="H866">
        <v>100017144</v>
      </c>
      <c r="I866" t="s">
        <v>4911</v>
      </c>
      <c r="J866" t="s">
        <v>245</v>
      </c>
      <c r="K866" t="s">
        <v>4696</v>
      </c>
      <c r="L866">
        <v>600</v>
      </c>
      <c r="M866">
        <v>600</v>
      </c>
      <c r="N866">
        <v>22</v>
      </c>
      <c r="O866">
        <v>15</v>
      </c>
      <c r="P866">
        <v>500</v>
      </c>
      <c r="Q866" t="s">
        <v>137</v>
      </c>
      <c r="R866" t="s">
        <v>137</v>
      </c>
      <c r="S866">
        <v>17.355</v>
      </c>
      <c r="T866">
        <v>7.5</v>
      </c>
      <c r="U866">
        <v>10</v>
      </c>
      <c r="V866">
        <v>1.5429999999999999</v>
      </c>
      <c r="W866">
        <v>18.898</v>
      </c>
      <c r="X866">
        <v>421</v>
      </c>
      <c r="Y866">
        <v>824</v>
      </c>
      <c r="Z866">
        <v>0.77600000000000002</v>
      </c>
      <c r="AA866">
        <v>0.77600000000000002</v>
      </c>
      <c r="AB866">
        <v>0.81499999999999995</v>
      </c>
      <c r="AC866">
        <v>1</v>
      </c>
      <c r="AD866">
        <v>0.77200000000000002</v>
      </c>
      <c r="AE866">
        <v>0.95899999999999996</v>
      </c>
      <c r="AF866">
        <v>0.95899999999999996</v>
      </c>
      <c r="AG866">
        <v>1.008</v>
      </c>
      <c r="AH866">
        <v>1</v>
      </c>
      <c r="AI866">
        <v>0.95499999999999996</v>
      </c>
      <c r="AJ866">
        <v>1</v>
      </c>
    </row>
    <row r="867" spans="1:36">
      <c r="A867">
        <v>1</v>
      </c>
      <c r="B867" t="s">
        <v>4912</v>
      </c>
      <c r="C867" t="s">
        <v>4913</v>
      </c>
      <c r="D867" t="s">
        <v>4914</v>
      </c>
      <c r="E867" t="s">
        <v>4915</v>
      </c>
      <c r="F867" t="s">
        <v>2813</v>
      </c>
      <c r="G867" t="s">
        <v>4694</v>
      </c>
      <c r="H867">
        <v>100017145</v>
      </c>
      <c r="I867" t="s">
        <v>4916</v>
      </c>
      <c r="J867" t="s">
        <v>245</v>
      </c>
      <c r="K867" t="s">
        <v>4696</v>
      </c>
      <c r="L867">
        <v>600</v>
      </c>
      <c r="M867">
        <v>600</v>
      </c>
      <c r="N867">
        <v>22</v>
      </c>
      <c r="O867">
        <v>18</v>
      </c>
      <c r="P867">
        <v>600</v>
      </c>
      <c r="Q867" t="s">
        <v>137</v>
      </c>
      <c r="R867" t="s">
        <v>137</v>
      </c>
      <c r="S867">
        <v>20.335000000000001</v>
      </c>
      <c r="T867">
        <v>8.25</v>
      </c>
      <c r="U867">
        <v>10</v>
      </c>
      <c r="V867">
        <v>1.6970000000000001</v>
      </c>
      <c r="W867">
        <v>22.032</v>
      </c>
      <c r="X867">
        <v>504</v>
      </c>
      <c r="Y867">
        <v>988</v>
      </c>
      <c r="Z867">
        <v>0.90400000000000003</v>
      </c>
      <c r="AA867">
        <v>0.90400000000000003</v>
      </c>
      <c r="AB867">
        <v>0.89700000000000002</v>
      </c>
      <c r="AC867">
        <v>1</v>
      </c>
      <c r="AD867">
        <v>0.90500000000000003</v>
      </c>
      <c r="AE867">
        <v>0.93300000000000005</v>
      </c>
      <c r="AF867">
        <v>0.93300000000000005</v>
      </c>
      <c r="AG867">
        <v>0.92500000000000004</v>
      </c>
      <c r="AH867">
        <v>1</v>
      </c>
      <c r="AI867">
        <v>0.93300000000000005</v>
      </c>
      <c r="AJ867">
        <v>1</v>
      </c>
    </row>
    <row r="868" spans="1:36">
      <c r="A868">
        <v>1</v>
      </c>
      <c r="B868" t="s">
        <v>4917</v>
      </c>
      <c r="C868" t="s">
        <v>4918</v>
      </c>
      <c r="D868" t="s">
        <v>4919</v>
      </c>
      <c r="E868" t="s">
        <v>4920</v>
      </c>
      <c r="F868" t="s">
        <v>2813</v>
      </c>
      <c r="G868" t="s">
        <v>4694</v>
      </c>
      <c r="H868">
        <v>100017146</v>
      </c>
      <c r="I868" t="s">
        <v>4921</v>
      </c>
      <c r="J868" t="s">
        <v>245</v>
      </c>
      <c r="K868" t="s">
        <v>4696</v>
      </c>
      <c r="L868">
        <v>600</v>
      </c>
      <c r="M868">
        <v>600</v>
      </c>
      <c r="N868">
        <v>22</v>
      </c>
      <c r="O868">
        <v>21</v>
      </c>
      <c r="P868">
        <v>700</v>
      </c>
      <c r="Q868" t="s">
        <v>137</v>
      </c>
      <c r="R868" t="s">
        <v>137</v>
      </c>
      <c r="S868">
        <v>23.315000000000001</v>
      </c>
      <c r="T868">
        <v>6.75</v>
      </c>
      <c r="U868">
        <v>10</v>
      </c>
      <c r="V868">
        <v>1.6259999999999999</v>
      </c>
      <c r="W868">
        <v>24.942</v>
      </c>
      <c r="X868">
        <v>588</v>
      </c>
      <c r="Y868">
        <v>1153</v>
      </c>
      <c r="Z868">
        <v>1.024</v>
      </c>
      <c r="AA868">
        <v>1.024</v>
      </c>
      <c r="AB868">
        <v>0.85899999999999999</v>
      </c>
      <c r="AC868">
        <v>1</v>
      </c>
      <c r="AD868">
        <v>1.0369999999999999</v>
      </c>
      <c r="AE868">
        <v>0.90500000000000003</v>
      </c>
      <c r="AF868">
        <v>0.90500000000000003</v>
      </c>
      <c r="AG868">
        <v>0.75900000000000001</v>
      </c>
      <c r="AH868">
        <v>1</v>
      </c>
      <c r="AI868">
        <v>0.91700000000000004</v>
      </c>
      <c r="AJ868">
        <v>1</v>
      </c>
    </row>
    <row r="869" spans="1:36">
      <c r="A869">
        <v>1</v>
      </c>
      <c r="B869" t="s">
        <v>4922</v>
      </c>
      <c r="C869" t="s">
        <v>4923</v>
      </c>
      <c r="D869" t="s">
        <v>4924</v>
      </c>
      <c r="E869" t="s">
        <v>4925</v>
      </c>
      <c r="F869" t="s">
        <v>2813</v>
      </c>
      <c r="G869" t="s">
        <v>4694</v>
      </c>
      <c r="H869">
        <v>100017147</v>
      </c>
      <c r="I869" t="s">
        <v>4926</v>
      </c>
      <c r="J869" t="s">
        <v>245</v>
      </c>
      <c r="K869" t="s">
        <v>4696</v>
      </c>
      <c r="L869">
        <v>600</v>
      </c>
      <c r="M869">
        <v>600</v>
      </c>
      <c r="N869">
        <v>22</v>
      </c>
      <c r="O869">
        <v>24</v>
      </c>
      <c r="P869">
        <v>800</v>
      </c>
      <c r="Q869" t="s">
        <v>137</v>
      </c>
      <c r="R869" t="s">
        <v>137</v>
      </c>
      <c r="S869">
        <v>26.375</v>
      </c>
      <c r="T869">
        <v>6.75</v>
      </c>
      <c r="U869">
        <v>10</v>
      </c>
      <c r="V869">
        <v>1.706</v>
      </c>
      <c r="W869">
        <v>28.081</v>
      </c>
      <c r="X869">
        <v>672</v>
      </c>
      <c r="Y869">
        <v>1318</v>
      </c>
      <c r="Z869">
        <v>1.1519999999999999</v>
      </c>
      <c r="AA869">
        <v>1.1519999999999999</v>
      </c>
      <c r="AB869">
        <v>0.90100000000000002</v>
      </c>
      <c r="AC869">
        <v>1</v>
      </c>
      <c r="AD869">
        <v>1.1739999999999999</v>
      </c>
      <c r="AE869">
        <v>0.89100000000000001</v>
      </c>
      <c r="AF869">
        <v>0.89100000000000001</v>
      </c>
      <c r="AG869">
        <v>0.69699999999999995</v>
      </c>
      <c r="AH869">
        <v>1</v>
      </c>
      <c r="AI869">
        <v>0.90700000000000003</v>
      </c>
      <c r="AJ869">
        <v>1</v>
      </c>
    </row>
    <row r="870" spans="1:36">
      <c r="A870">
        <v>1</v>
      </c>
      <c r="B870" t="s">
        <v>4927</v>
      </c>
      <c r="C870" t="s">
        <v>4928</v>
      </c>
      <c r="D870" t="s">
        <v>4929</v>
      </c>
      <c r="E870" t="s">
        <v>4930</v>
      </c>
      <c r="F870" t="s">
        <v>2813</v>
      </c>
      <c r="G870" t="s">
        <v>4694</v>
      </c>
      <c r="H870">
        <v>100017148</v>
      </c>
      <c r="I870" t="s">
        <v>4931</v>
      </c>
      <c r="J870" t="s">
        <v>245</v>
      </c>
      <c r="K870" t="s">
        <v>4696</v>
      </c>
      <c r="L870">
        <v>600</v>
      </c>
      <c r="M870">
        <v>600</v>
      </c>
      <c r="N870">
        <v>22</v>
      </c>
      <c r="O870">
        <v>27</v>
      </c>
      <c r="P870">
        <v>900</v>
      </c>
      <c r="Q870" t="s">
        <v>137</v>
      </c>
      <c r="R870" t="s">
        <v>137</v>
      </c>
      <c r="S870">
        <v>29.355</v>
      </c>
      <c r="T870">
        <v>7.5</v>
      </c>
      <c r="U870">
        <v>10</v>
      </c>
      <c r="V870">
        <v>1.86</v>
      </c>
      <c r="W870">
        <v>31.215</v>
      </c>
      <c r="X870">
        <v>756</v>
      </c>
      <c r="Y870">
        <v>1482</v>
      </c>
      <c r="Z870">
        <v>1.2809999999999999</v>
      </c>
      <c r="AA870">
        <v>1.2809999999999999</v>
      </c>
      <c r="AB870">
        <v>0.98299999999999998</v>
      </c>
      <c r="AC870">
        <v>1</v>
      </c>
      <c r="AD870">
        <v>1.306</v>
      </c>
      <c r="AE870">
        <v>0.88100000000000001</v>
      </c>
      <c r="AF870">
        <v>0.88100000000000001</v>
      </c>
      <c r="AG870">
        <v>0.67600000000000005</v>
      </c>
      <c r="AH870">
        <v>1</v>
      </c>
      <c r="AI870">
        <v>0.89800000000000002</v>
      </c>
      <c r="AJ870">
        <v>1</v>
      </c>
    </row>
    <row r="871" spans="1:36">
      <c r="A871">
        <v>1</v>
      </c>
      <c r="B871" t="s">
        <v>4932</v>
      </c>
      <c r="C871" t="s">
        <v>4933</v>
      </c>
      <c r="D871" t="s">
        <v>4934</v>
      </c>
      <c r="E871" t="s">
        <v>4935</v>
      </c>
      <c r="F871" t="s">
        <v>2813</v>
      </c>
      <c r="G871" t="s">
        <v>4694</v>
      </c>
      <c r="H871">
        <v>100017149</v>
      </c>
      <c r="I871" t="s">
        <v>4936</v>
      </c>
      <c r="J871" t="s">
        <v>245</v>
      </c>
      <c r="K871" t="s">
        <v>4696</v>
      </c>
      <c r="L871">
        <v>600</v>
      </c>
      <c r="M871">
        <v>600</v>
      </c>
      <c r="N871">
        <v>22</v>
      </c>
      <c r="O871">
        <v>30</v>
      </c>
      <c r="P871">
        <v>1000</v>
      </c>
      <c r="Q871" t="s">
        <v>137</v>
      </c>
      <c r="R871" t="s">
        <v>137</v>
      </c>
      <c r="S871">
        <v>32.335000000000001</v>
      </c>
      <c r="T871">
        <v>7.5</v>
      </c>
      <c r="U871">
        <v>10</v>
      </c>
      <c r="V871">
        <v>1.9390000000000001</v>
      </c>
      <c r="W871">
        <v>34.274999999999999</v>
      </c>
      <c r="X871">
        <v>840</v>
      </c>
      <c r="Y871">
        <v>1647</v>
      </c>
      <c r="Z871">
        <v>1.407</v>
      </c>
      <c r="AA871">
        <v>1.407</v>
      </c>
      <c r="AB871">
        <v>1.0249999999999999</v>
      </c>
      <c r="AC871">
        <v>1</v>
      </c>
      <c r="AD871">
        <v>1.4390000000000001</v>
      </c>
      <c r="AE871">
        <v>0.87</v>
      </c>
      <c r="AF871">
        <v>0.87</v>
      </c>
      <c r="AG871">
        <v>0.63400000000000001</v>
      </c>
      <c r="AH871">
        <v>1</v>
      </c>
      <c r="AI871">
        <v>0.89</v>
      </c>
      <c r="AJ871">
        <v>1</v>
      </c>
    </row>
    <row r="872" spans="1:36">
      <c r="A872">
        <v>1</v>
      </c>
      <c r="B872" t="s">
        <v>4937</v>
      </c>
      <c r="C872" t="s">
        <v>4938</v>
      </c>
      <c r="D872" t="s">
        <v>4939</v>
      </c>
      <c r="E872" t="s">
        <v>4940</v>
      </c>
      <c r="F872" t="s">
        <v>2813</v>
      </c>
      <c r="G872" t="s">
        <v>4694</v>
      </c>
      <c r="H872">
        <v>100017150</v>
      </c>
      <c r="I872" t="s">
        <v>4941</v>
      </c>
      <c r="J872" t="s">
        <v>245</v>
      </c>
      <c r="K872" t="s">
        <v>4696</v>
      </c>
      <c r="L872">
        <v>600</v>
      </c>
      <c r="M872">
        <v>600</v>
      </c>
      <c r="N872">
        <v>22</v>
      </c>
      <c r="O872">
        <v>33</v>
      </c>
      <c r="P872">
        <v>1100</v>
      </c>
      <c r="Q872" t="s">
        <v>137</v>
      </c>
      <c r="R872" t="s">
        <v>137</v>
      </c>
      <c r="S872">
        <v>35.314999999999998</v>
      </c>
      <c r="T872">
        <v>8.25</v>
      </c>
      <c r="U872">
        <v>10</v>
      </c>
      <c r="V872">
        <v>2.093</v>
      </c>
      <c r="W872">
        <v>37.408999999999999</v>
      </c>
      <c r="X872">
        <v>925</v>
      </c>
      <c r="Y872">
        <v>1812</v>
      </c>
      <c r="Z872">
        <v>1.5349999999999999</v>
      </c>
      <c r="AA872">
        <v>1.5349999999999999</v>
      </c>
      <c r="AB872">
        <v>1.1060000000000001</v>
      </c>
      <c r="AC872">
        <v>1</v>
      </c>
      <c r="AD872">
        <v>1.571</v>
      </c>
      <c r="AE872">
        <v>0.86299999999999999</v>
      </c>
      <c r="AF872">
        <v>0.86299999999999999</v>
      </c>
      <c r="AG872">
        <v>0.622</v>
      </c>
      <c r="AH872">
        <v>1</v>
      </c>
      <c r="AI872">
        <v>0.88400000000000001</v>
      </c>
      <c r="AJ872">
        <v>1</v>
      </c>
    </row>
    <row r="873" spans="1:36">
      <c r="A873">
        <v>1</v>
      </c>
      <c r="B873" t="s">
        <v>4942</v>
      </c>
      <c r="C873" t="s">
        <v>4943</v>
      </c>
      <c r="D873" t="s">
        <v>4944</v>
      </c>
      <c r="E873" t="s">
        <v>4945</v>
      </c>
      <c r="F873" t="s">
        <v>2813</v>
      </c>
      <c r="G873" t="s">
        <v>4694</v>
      </c>
      <c r="H873">
        <v>100017151</v>
      </c>
      <c r="I873" t="s">
        <v>4946</v>
      </c>
      <c r="J873" t="s">
        <v>245</v>
      </c>
      <c r="K873" t="s">
        <v>4696</v>
      </c>
      <c r="L873">
        <v>600</v>
      </c>
      <c r="M873">
        <v>600</v>
      </c>
      <c r="N873">
        <v>22</v>
      </c>
      <c r="O873">
        <v>36</v>
      </c>
      <c r="P873">
        <v>1200</v>
      </c>
      <c r="Q873" t="s">
        <v>137</v>
      </c>
      <c r="R873" t="s">
        <v>137</v>
      </c>
      <c r="S873">
        <v>38.295999999999999</v>
      </c>
      <c r="T873">
        <v>8.25</v>
      </c>
      <c r="U873">
        <v>10</v>
      </c>
      <c r="V873">
        <v>2.173</v>
      </c>
      <c r="W873">
        <v>40.468000000000004</v>
      </c>
      <c r="X873">
        <v>1009</v>
      </c>
      <c r="Y873">
        <v>1976</v>
      </c>
      <c r="Z873">
        <v>1.661</v>
      </c>
      <c r="AA873">
        <v>1.661</v>
      </c>
      <c r="AB873">
        <v>1.1479999999999999</v>
      </c>
      <c r="AC873">
        <v>1</v>
      </c>
      <c r="AD873">
        <v>1.704</v>
      </c>
      <c r="AE873">
        <v>0.85599999999999998</v>
      </c>
      <c r="AF873">
        <v>0.85599999999999998</v>
      </c>
      <c r="AG873">
        <v>0.59199999999999997</v>
      </c>
      <c r="AH873">
        <v>1</v>
      </c>
      <c r="AI873">
        <v>0.879</v>
      </c>
      <c r="AJ873">
        <v>1</v>
      </c>
    </row>
    <row r="874" spans="1:36">
      <c r="A874">
        <v>1</v>
      </c>
      <c r="B874" t="s">
        <v>4947</v>
      </c>
      <c r="C874" t="s">
        <v>4948</v>
      </c>
      <c r="D874" t="s">
        <v>4949</v>
      </c>
      <c r="E874" t="s">
        <v>4950</v>
      </c>
      <c r="F874" t="s">
        <v>2813</v>
      </c>
      <c r="G874" t="s">
        <v>4694</v>
      </c>
      <c r="H874">
        <v>100017152</v>
      </c>
      <c r="I874" t="s">
        <v>4951</v>
      </c>
      <c r="J874" t="s">
        <v>245</v>
      </c>
      <c r="K874" t="s">
        <v>4696</v>
      </c>
      <c r="L874">
        <v>600</v>
      </c>
      <c r="M874">
        <v>600</v>
      </c>
      <c r="N874">
        <v>22</v>
      </c>
      <c r="O874">
        <v>39</v>
      </c>
      <c r="P874">
        <v>1300</v>
      </c>
      <c r="Q874" t="s">
        <v>137</v>
      </c>
      <c r="R874" t="s">
        <v>137</v>
      </c>
      <c r="S874">
        <v>41.276000000000003</v>
      </c>
      <c r="T874">
        <v>9.75</v>
      </c>
      <c r="U874">
        <v>10</v>
      </c>
      <c r="V874">
        <v>2.4020000000000001</v>
      </c>
      <c r="W874">
        <v>43.677999999999997</v>
      </c>
      <c r="X874">
        <v>1093</v>
      </c>
      <c r="Y874">
        <v>2142</v>
      </c>
      <c r="Z874">
        <v>1.792</v>
      </c>
      <c r="AA874">
        <v>1.792</v>
      </c>
      <c r="AB874">
        <v>1.2689999999999999</v>
      </c>
      <c r="AC874">
        <v>1</v>
      </c>
      <c r="AD874">
        <v>1.8360000000000001</v>
      </c>
      <c r="AE874">
        <v>0.85299999999999998</v>
      </c>
      <c r="AF874">
        <v>0.85299999999999998</v>
      </c>
      <c r="AG874">
        <v>0.60399999999999998</v>
      </c>
      <c r="AH874">
        <v>1</v>
      </c>
      <c r="AI874">
        <v>0.874</v>
      </c>
      <c r="AJ874">
        <v>1</v>
      </c>
    </row>
    <row r="875" spans="1:36">
      <c r="A875">
        <v>1</v>
      </c>
      <c r="B875" t="s">
        <v>4952</v>
      </c>
      <c r="C875" t="s">
        <v>4953</v>
      </c>
      <c r="D875" t="s">
        <v>4954</v>
      </c>
      <c r="E875" t="s">
        <v>4955</v>
      </c>
      <c r="F875" t="s">
        <v>2813</v>
      </c>
      <c r="G875" t="s">
        <v>4694</v>
      </c>
      <c r="H875">
        <v>100017153</v>
      </c>
      <c r="I875" t="s">
        <v>4956</v>
      </c>
      <c r="J875" t="s">
        <v>245</v>
      </c>
      <c r="K875" t="s">
        <v>4696</v>
      </c>
      <c r="L875">
        <v>600</v>
      </c>
      <c r="M875">
        <v>600</v>
      </c>
      <c r="N875">
        <v>22</v>
      </c>
      <c r="O875">
        <v>42</v>
      </c>
      <c r="P875">
        <v>1400</v>
      </c>
      <c r="Q875" t="s">
        <v>137</v>
      </c>
      <c r="R875" t="s">
        <v>137</v>
      </c>
      <c r="S875">
        <v>44.256</v>
      </c>
      <c r="T875">
        <v>9.75</v>
      </c>
      <c r="U875">
        <v>10</v>
      </c>
      <c r="V875">
        <v>2.4809999999999999</v>
      </c>
      <c r="W875">
        <v>46.737000000000002</v>
      </c>
      <c r="X875">
        <v>1177</v>
      </c>
      <c r="Y875">
        <v>2306</v>
      </c>
      <c r="Z875">
        <v>1.9179999999999999</v>
      </c>
      <c r="AA875">
        <v>1.9179999999999999</v>
      </c>
      <c r="AB875">
        <v>1.3109999999999999</v>
      </c>
      <c r="AC875">
        <v>1</v>
      </c>
      <c r="AD875">
        <v>1.9690000000000001</v>
      </c>
      <c r="AE875">
        <v>0.84799999999999998</v>
      </c>
      <c r="AF875">
        <v>0.84799999999999998</v>
      </c>
      <c r="AG875">
        <v>0.57899999999999996</v>
      </c>
      <c r="AH875">
        <v>1</v>
      </c>
      <c r="AI875">
        <v>0.87</v>
      </c>
      <c r="AJ875">
        <v>1</v>
      </c>
    </row>
    <row r="876" spans="1:36">
      <c r="A876">
        <v>1</v>
      </c>
      <c r="B876" t="s">
        <v>4957</v>
      </c>
      <c r="C876" t="s">
        <v>4958</v>
      </c>
      <c r="D876" t="s">
        <v>4959</v>
      </c>
      <c r="E876" t="s">
        <v>4960</v>
      </c>
      <c r="F876" t="s">
        <v>2813</v>
      </c>
      <c r="G876" t="s">
        <v>4694</v>
      </c>
      <c r="H876">
        <v>100017154</v>
      </c>
      <c r="I876" t="s">
        <v>4961</v>
      </c>
      <c r="J876" t="s">
        <v>245</v>
      </c>
      <c r="K876" t="s">
        <v>4696</v>
      </c>
      <c r="L876">
        <v>600</v>
      </c>
      <c r="M876">
        <v>600</v>
      </c>
      <c r="N876">
        <v>22</v>
      </c>
      <c r="O876">
        <v>45</v>
      </c>
      <c r="P876">
        <v>1500</v>
      </c>
      <c r="Q876" t="s">
        <v>137</v>
      </c>
      <c r="R876" t="s">
        <v>137</v>
      </c>
      <c r="S876">
        <v>47.235999999999997</v>
      </c>
      <c r="T876">
        <v>9.75</v>
      </c>
      <c r="U876">
        <v>10</v>
      </c>
      <c r="V876">
        <v>2.5609999999999999</v>
      </c>
      <c r="W876">
        <v>49.795999999999999</v>
      </c>
      <c r="X876">
        <v>1261</v>
      </c>
      <c r="Y876">
        <v>2471</v>
      </c>
      <c r="Z876">
        <v>2.0430000000000001</v>
      </c>
      <c r="AA876">
        <v>2.0430000000000001</v>
      </c>
      <c r="AB876">
        <v>1.353</v>
      </c>
      <c r="AC876">
        <v>1</v>
      </c>
      <c r="AD876">
        <v>2.1019999999999999</v>
      </c>
      <c r="AE876">
        <v>0.84299999999999997</v>
      </c>
      <c r="AF876">
        <v>0.84299999999999997</v>
      </c>
      <c r="AG876">
        <v>0.55800000000000005</v>
      </c>
      <c r="AH876">
        <v>1</v>
      </c>
      <c r="AI876">
        <v>0.86699999999999999</v>
      </c>
      <c r="AJ876">
        <v>1</v>
      </c>
    </row>
    <row r="877" spans="1:36">
      <c r="A877">
        <v>1</v>
      </c>
      <c r="B877" t="s">
        <v>4962</v>
      </c>
      <c r="C877" t="s">
        <v>4963</v>
      </c>
      <c r="D877" t="s">
        <v>4964</v>
      </c>
      <c r="E877" t="s">
        <v>4965</v>
      </c>
      <c r="F877" t="s">
        <v>2813</v>
      </c>
      <c r="G877" t="s">
        <v>4694</v>
      </c>
      <c r="H877">
        <v>100017155</v>
      </c>
      <c r="I877" t="s">
        <v>4966</v>
      </c>
      <c r="J877" t="s">
        <v>245</v>
      </c>
      <c r="K877" t="s">
        <v>4696</v>
      </c>
      <c r="L877">
        <v>600</v>
      </c>
      <c r="M877">
        <v>600</v>
      </c>
      <c r="N877">
        <v>22</v>
      </c>
      <c r="O877">
        <v>51</v>
      </c>
      <c r="P877">
        <v>1700</v>
      </c>
      <c r="Q877" t="s">
        <v>137</v>
      </c>
      <c r="R877" t="s">
        <v>137</v>
      </c>
      <c r="S877">
        <v>53.195999999999998</v>
      </c>
      <c r="T877">
        <v>11.25</v>
      </c>
      <c r="U877">
        <v>10</v>
      </c>
      <c r="V877">
        <v>2.8690000000000002</v>
      </c>
      <c r="W877">
        <v>56.064999999999998</v>
      </c>
      <c r="X877">
        <v>1429</v>
      </c>
      <c r="Y877">
        <v>2800</v>
      </c>
      <c r="Z877">
        <v>2.3010000000000002</v>
      </c>
      <c r="AA877">
        <v>2.3010000000000002</v>
      </c>
      <c r="AB877">
        <v>1.516</v>
      </c>
      <c r="AC877">
        <v>1</v>
      </c>
      <c r="AD877">
        <v>2.367</v>
      </c>
      <c r="AE877">
        <v>0.83699999999999997</v>
      </c>
      <c r="AF877">
        <v>0.83699999999999997</v>
      </c>
      <c r="AG877">
        <v>0.55200000000000005</v>
      </c>
      <c r="AH877">
        <v>1</v>
      </c>
      <c r="AI877">
        <v>0.86099999999999999</v>
      </c>
      <c r="AJ877">
        <v>1</v>
      </c>
    </row>
    <row r="878" spans="1:36">
      <c r="A878">
        <v>1</v>
      </c>
      <c r="B878" t="s">
        <v>4967</v>
      </c>
      <c r="C878" t="s">
        <v>4968</v>
      </c>
      <c r="D878" t="s">
        <v>4969</v>
      </c>
      <c r="E878" t="s">
        <v>4970</v>
      </c>
      <c r="F878" t="s">
        <v>2813</v>
      </c>
      <c r="G878" t="s">
        <v>4694</v>
      </c>
      <c r="H878">
        <v>100017156</v>
      </c>
      <c r="I878" t="s">
        <v>4971</v>
      </c>
      <c r="J878" t="s">
        <v>245</v>
      </c>
      <c r="K878" t="s">
        <v>4696</v>
      </c>
      <c r="L878">
        <v>600</v>
      </c>
      <c r="M878">
        <v>600</v>
      </c>
      <c r="N878">
        <v>22</v>
      </c>
      <c r="O878">
        <v>57</v>
      </c>
      <c r="P878">
        <v>1900</v>
      </c>
      <c r="Q878" t="s">
        <v>137</v>
      </c>
      <c r="R878" t="s">
        <v>137</v>
      </c>
      <c r="S878">
        <v>59.155999999999999</v>
      </c>
      <c r="T878">
        <v>12.75</v>
      </c>
      <c r="U878">
        <v>10</v>
      </c>
      <c r="V878">
        <v>3.1779999999999999</v>
      </c>
      <c r="W878">
        <v>62.332999999999998</v>
      </c>
      <c r="X878">
        <v>1597</v>
      </c>
      <c r="Y878">
        <v>3130</v>
      </c>
      <c r="Z878">
        <v>2.5579999999999998</v>
      </c>
      <c r="AA878">
        <v>2.5579999999999998</v>
      </c>
      <c r="AB878">
        <v>1.679</v>
      </c>
      <c r="AC878">
        <v>1</v>
      </c>
      <c r="AD878">
        <v>2.6320000000000001</v>
      </c>
      <c r="AE878">
        <v>0.83299999999999996</v>
      </c>
      <c r="AF878">
        <v>0.83299999999999996</v>
      </c>
      <c r="AG878">
        <v>0.54700000000000004</v>
      </c>
      <c r="AH878">
        <v>1</v>
      </c>
      <c r="AI878">
        <v>0.85699999999999998</v>
      </c>
      <c r="AJ878">
        <v>1</v>
      </c>
    </row>
    <row r="879" spans="1:36">
      <c r="A879">
        <v>1</v>
      </c>
      <c r="B879" t="s">
        <v>4972</v>
      </c>
      <c r="C879" t="s">
        <v>4973</v>
      </c>
      <c r="D879" t="s">
        <v>4974</v>
      </c>
      <c r="E879" t="s">
        <v>4975</v>
      </c>
      <c r="F879" t="s">
        <v>2813</v>
      </c>
      <c r="G879" t="s">
        <v>4694</v>
      </c>
      <c r="H879">
        <v>100017157</v>
      </c>
      <c r="I879" t="s">
        <v>4976</v>
      </c>
      <c r="J879" t="s">
        <v>245</v>
      </c>
      <c r="K879" t="s">
        <v>4696</v>
      </c>
      <c r="L879">
        <v>700</v>
      </c>
      <c r="M879">
        <v>700</v>
      </c>
      <c r="N879">
        <v>22</v>
      </c>
      <c r="O879">
        <v>12</v>
      </c>
      <c r="P879">
        <v>400</v>
      </c>
      <c r="Q879" t="s">
        <v>137</v>
      </c>
      <c r="R879" t="s">
        <v>137</v>
      </c>
      <c r="S879">
        <v>16.602</v>
      </c>
      <c r="T879">
        <v>9</v>
      </c>
      <c r="U879">
        <v>10</v>
      </c>
      <c r="V879">
        <v>1.671</v>
      </c>
      <c r="W879">
        <v>18.273</v>
      </c>
      <c r="X879">
        <v>381</v>
      </c>
      <c r="Y879">
        <v>744</v>
      </c>
      <c r="Z879">
        <v>0.75</v>
      </c>
      <c r="AA879">
        <v>0.75</v>
      </c>
      <c r="AB879">
        <v>0.88300000000000001</v>
      </c>
      <c r="AC879">
        <v>1</v>
      </c>
      <c r="AD879">
        <v>0.73899999999999999</v>
      </c>
      <c r="AE879">
        <v>1.0269999999999999</v>
      </c>
      <c r="AF879">
        <v>1.0269999999999999</v>
      </c>
      <c r="AG879">
        <v>1.2090000000000001</v>
      </c>
      <c r="AH879">
        <v>1</v>
      </c>
      <c r="AI879">
        <v>1.012</v>
      </c>
      <c r="AJ879">
        <v>1</v>
      </c>
    </row>
    <row r="880" spans="1:36">
      <c r="A880">
        <v>1</v>
      </c>
      <c r="B880" t="s">
        <v>4977</v>
      </c>
      <c r="C880" t="s">
        <v>4978</v>
      </c>
      <c r="D880" t="s">
        <v>4979</v>
      </c>
      <c r="E880" t="s">
        <v>4980</v>
      </c>
      <c r="F880" t="s">
        <v>2813</v>
      </c>
      <c r="G880" t="s">
        <v>4694</v>
      </c>
      <c r="H880">
        <v>100017158</v>
      </c>
      <c r="I880" t="s">
        <v>4981</v>
      </c>
      <c r="J880" t="s">
        <v>245</v>
      </c>
      <c r="K880" t="s">
        <v>4696</v>
      </c>
      <c r="L880">
        <v>700</v>
      </c>
      <c r="M880">
        <v>700</v>
      </c>
      <c r="N880">
        <v>22</v>
      </c>
      <c r="O880">
        <v>15</v>
      </c>
      <c r="P880">
        <v>500</v>
      </c>
      <c r="Q880" t="s">
        <v>137</v>
      </c>
      <c r="R880" t="s">
        <v>137</v>
      </c>
      <c r="S880">
        <v>20.094000000000001</v>
      </c>
      <c r="T880">
        <v>9.75</v>
      </c>
      <c r="U880">
        <v>10</v>
      </c>
      <c r="V880">
        <v>1.8360000000000001</v>
      </c>
      <c r="W880">
        <v>21.93</v>
      </c>
      <c r="X880">
        <v>476</v>
      </c>
      <c r="Y880">
        <v>930</v>
      </c>
      <c r="Z880">
        <v>0.9</v>
      </c>
      <c r="AA880">
        <v>0.9</v>
      </c>
      <c r="AB880">
        <v>0.97</v>
      </c>
      <c r="AC880">
        <v>1</v>
      </c>
      <c r="AD880">
        <v>0.89400000000000002</v>
      </c>
      <c r="AE880">
        <v>0.98599999999999999</v>
      </c>
      <c r="AF880">
        <v>0.98599999999999999</v>
      </c>
      <c r="AG880">
        <v>1.0629999999999999</v>
      </c>
      <c r="AH880">
        <v>1</v>
      </c>
      <c r="AI880">
        <v>0.98</v>
      </c>
      <c r="AJ880">
        <v>1</v>
      </c>
    </row>
    <row r="881" spans="1:36">
      <c r="A881">
        <v>1</v>
      </c>
      <c r="B881" t="s">
        <v>4982</v>
      </c>
      <c r="C881" t="s">
        <v>4983</v>
      </c>
      <c r="D881" t="s">
        <v>4984</v>
      </c>
      <c r="E881" t="s">
        <v>4985</v>
      </c>
      <c r="F881" t="s">
        <v>2813</v>
      </c>
      <c r="G881" t="s">
        <v>4694</v>
      </c>
      <c r="H881">
        <v>100017159</v>
      </c>
      <c r="I881" t="s">
        <v>4986</v>
      </c>
      <c r="J881" t="s">
        <v>245</v>
      </c>
      <c r="K881" t="s">
        <v>4696</v>
      </c>
      <c r="L881">
        <v>700</v>
      </c>
      <c r="M881">
        <v>700</v>
      </c>
      <c r="N881">
        <v>22</v>
      </c>
      <c r="O881">
        <v>18</v>
      </c>
      <c r="P881">
        <v>600</v>
      </c>
      <c r="Q881" t="s">
        <v>137</v>
      </c>
      <c r="R881" t="s">
        <v>137</v>
      </c>
      <c r="S881">
        <v>23.585999999999999</v>
      </c>
      <c r="T881">
        <v>11.25</v>
      </c>
      <c r="U881">
        <v>10</v>
      </c>
      <c r="V881">
        <v>2.0760000000000001</v>
      </c>
      <c r="W881">
        <v>25.661999999999999</v>
      </c>
      <c r="X881">
        <v>571</v>
      </c>
      <c r="Y881">
        <v>1116</v>
      </c>
      <c r="Z881">
        <v>1.0529999999999999</v>
      </c>
      <c r="AA881">
        <v>1.0529999999999999</v>
      </c>
      <c r="AB881">
        <v>1.097</v>
      </c>
      <c r="AC881">
        <v>1</v>
      </c>
      <c r="AD881">
        <v>1.0489999999999999</v>
      </c>
      <c r="AE881">
        <v>0.96199999999999997</v>
      </c>
      <c r="AF881">
        <v>0.96199999999999997</v>
      </c>
      <c r="AG881">
        <v>1.002</v>
      </c>
      <c r="AH881">
        <v>1</v>
      </c>
      <c r="AI881">
        <v>0.95799999999999996</v>
      </c>
      <c r="AJ881">
        <v>1</v>
      </c>
    </row>
    <row r="882" spans="1:36">
      <c r="A882">
        <v>1</v>
      </c>
      <c r="B882" t="s">
        <v>4987</v>
      </c>
      <c r="C882" t="s">
        <v>4988</v>
      </c>
      <c r="D882" t="s">
        <v>4989</v>
      </c>
      <c r="E882" t="s">
        <v>4990</v>
      </c>
      <c r="F882" t="s">
        <v>2813</v>
      </c>
      <c r="G882" t="s">
        <v>4694</v>
      </c>
      <c r="H882">
        <v>100017160</v>
      </c>
      <c r="I882" t="s">
        <v>4991</v>
      </c>
      <c r="J882" t="s">
        <v>245</v>
      </c>
      <c r="K882" t="s">
        <v>4696</v>
      </c>
      <c r="L882">
        <v>700</v>
      </c>
      <c r="M882">
        <v>700</v>
      </c>
      <c r="N882">
        <v>22</v>
      </c>
      <c r="O882">
        <v>21</v>
      </c>
      <c r="P882">
        <v>700</v>
      </c>
      <c r="Q882" t="s">
        <v>137</v>
      </c>
      <c r="R882" t="s">
        <v>137</v>
      </c>
      <c r="S882">
        <v>27.077999999999999</v>
      </c>
      <c r="T882">
        <v>9</v>
      </c>
      <c r="U882">
        <v>10</v>
      </c>
      <c r="V882">
        <v>1.9410000000000001</v>
      </c>
      <c r="W882">
        <v>29.018999999999998</v>
      </c>
      <c r="X882">
        <v>666</v>
      </c>
      <c r="Y882">
        <v>1302</v>
      </c>
      <c r="Z882">
        <v>1.1910000000000001</v>
      </c>
      <c r="AA882">
        <v>1.1910000000000001</v>
      </c>
      <c r="AB882">
        <v>1.0249999999999999</v>
      </c>
      <c r="AC882">
        <v>1</v>
      </c>
      <c r="AD882">
        <v>1.2050000000000001</v>
      </c>
      <c r="AE882">
        <v>0.93200000000000005</v>
      </c>
      <c r="AF882">
        <v>0.93200000000000005</v>
      </c>
      <c r="AG882">
        <v>0.80300000000000005</v>
      </c>
      <c r="AH882">
        <v>1</v>
      </c>
      <c r="AI882">
        <v>0.94299999999999995</v>
      </c>
      <c r="AJ882">
        <v>1</v>
      </c>
    </row>
    <row r="883" spans="1:36">
      <c r="A883">
        <v>1</v>
      </c>
      <c r="B883" t="s">
        <v>4992</v>
      </c>
      <c r="C883" t="s">
        <v>4993</v>
      </c>
      <c r="D883" t="s">
        <v>4994</v>
      </c>
      <c r="E883" t="s">
        <v>4995</v>
      </c>
      <c r="F883" t="s">
        <v>2813</v>
      </c>
      <c r="G883" t="s">
        <v>4694</v>
      </c>
      <c r="H883">
        <v>100017161</v>
      </c>
      <c r="I883" t="s">
        <v>4996</v>
      </c>
      <c r="J883" t="s">
        <v>245</v>
      </c>
      <c r="K883" t="s">
        <v>4696</v>
      </c>
      <c r="L883">
        <v>700</v>
      </c>
      <c r="M883">
        <v>700</v>
      </c>
      <c r="N883">
        <v>22</v>
      </c>
      <c r="O883">
        <v>24</v>
      </c>
      <c r="P883">
        <v>800</v>
      </c>
      <c r="Q883" t="s">
        <v>137</v>
      </c>
      <c r="R883" t="s">
        <v>137</v>
      </c>
      <c r="S883">
        <v>30.65</v>
      </c>
      <c r="T883">
        <v>9</v>
      </c>
      <c r="U883">
        <v>10</v>
      </c>
      <c r="V883">
        <v>2.0299999999999998</v>
      </c>
      <c r="W883">
        <v>32.680999999999997</v>
      </c>
      <c r="X883">
        <v>761</v>
      </c>
      <c r="Y883">
        <v>1488</v>
      </c>
      <c r="Z883">
        <v>1.341</v>
      </c>
      <c r="AA883">
        <v>1.341</v>
      </c>
      <c r="AB883">
        <v>1.073</v>
      </c>
      <c r="AC883">
        <v>1</v>
      </c>
      <c r="AD883">
        <v>1.3640000000000001</v>
      </c>
      <c r="AE883">
        <v>0.91800000000000004</v>
      </c>
      <c r="AF883">
        <v>0.91800000000000004</v>
      </c>
      <c r="AG883">
        <v>0.73499999999999999</v>
      </c>
      <c r="AH883">
        <v>1</v>
      </c>
      <c r="AI883">
        <v>0.93400000000000005</v>
      </c>
      <c r="AJ883">
        <v>1</v>
      </c>
    </row>
    <row r="884" spans="1:36">
      <c r="A884">
        <v>1</v>
      </c>
      <c r="B884" t="s">
        <v>4997</v>
      </c>
      <c r="C884" t="s">
        <v>4998</v>
      </c>
      <c r="D884" t="s">
        <v>4999</v>
      </c>
      <c r="E884" t="s">
        <v>5000</v>
      </c>
      <c r="F884" t="s">
        <v>2813</v>
      </c>
      <c r="G884" t="s">
        <v>4694</v>
      </c>
      <c r="H884">
        <v>100017162</v>
      </c>
      <c r="I884" t="s">
        <v>5001</v>
      </c>
      <c r="J884" t="s">
        <v>245</v>
      </c>
      <c r="K884" t="s">
        <v>4696</v>
      </c>
      <c r="L884">
        <v>700</v>
      </c>
      <c r="M884">
        <v>700</v>
      </c>
      <c r="N884">
        <v>22</v>
      </c>
      <c r="O884">
        <v>27</v>
      </c>
      <c r="P884">
        <v>900</v>
      </c>
      <c r="Q884" t="s">
        <v>137</v>
      </c>
      <c r="R884" t="s">
        <v>137</v>
      </c>
      <c r="S884">
        <v>34.142000000000003</v>
      </c>
      <c r="T884">
        <v>9.75</v>
      </c>
      <c r="U884">
        <v>10</v>
      </c>
      <c r="V884">
        <v>2.1949999999999998</v>
      </c>
      <c r="W884">
        <v>36.338000000000001</v>
      </c>
      <c r="X884">
        <v>856</v>
      </c>
      <c r="Y884">
        <v>1674</v>
      </c>
      <c r="Z884">
        <v>1.4910000000000001</v>
      </c>
      <c r="AA884">
        <v>1.4910000000000001</v>
      </c>
      <c r="AB884">
        <v>1.1599999999999999</v>
      </c>
      <c r="AC884">
        <v>1</v>
      </c>
      <c r="AD884">
        <v>1.5189999999999999</v>
      </c>
      <c r="AE884">
        <v>0.90800000000000003</v>
      </c>
      <c r="AF884">
        <v>0.90800000000000003</v>
      </c>
      <c r="AG884">
        <v>0.70599999999999996</v>
      </c>
      <c r="AH884">
        <v>1</v>
      </c>
      <c r="AI884">
        <v>0.92500000000000004</v>
      </c>
      <c r="AJ884">
        <v>1</v>
      </c>
    </row>
    <row r="885" spans="1:36">
      <c r="A885">
        <v>1</v>
      </c>
      <c r="B885" t="s">
        <v>5002</v>
      </c>
      <c r="C885" t="s">
        <v>5003</v>
      </c>
      <c r="D885" t="s">
        <v>5004</v>
      </c>
      <c r="E885" t="s">
        <v>5005</v>
      </c>
      <c r="F885" t="s">
        <v>2813</v>
      </c>
      <c r="G885" t="s">
        <v>4694</v>
      </c>
      <c r="H885">
        <v>100017163</v>
      </c>
      <c r="I885" t="s">
        <v>5006</v>
      </c>
      <c r="J885" t="s">
        <v>245</v>
      </c>
      <c r="K885" t="s">
        <v>4696</v>
      </c>
      <c r="L885">
        <v>700</v>
      </c>
      <c r="M885">
        <v>700</v>
      </c>
      <c r="N885">
        <v>22</v>
      </c>
      <c r="O885">
        <v>30</v>
      </c>
      <c r="P885">
        <v>1000</v>
      </c>
      <c r="Q885" t="s">
        <v>137</v>
      </c>
      <c r="R885" t="s">
        <v>137</v>
      </c>
      <c r="S885">
        <v>37.634999999999998</v>
      </c>
      <c r="T885">
        <v>9.75</v>
      </c>
      <c r="U885">
        <v>10</v>
      </c>
      <c r="V885">
        <v>2.2850000000000001</v>
      </c>
      <c r="W885">
        <v>39.92</v>
      </c>
      <c r="X885">
        <v>952</v>
      </c>
      <c r="Y885">
        <v>1860</v>
      </c>
      <c r="Z885">
        <v>1.6379999999999999</v>
      </c>
      <c r="AA885">
        <v>1.6379999999999999</v>
      </c>
      <c r="AB885">
        <v>1.2070000000000001</v>
      </c>
      <c r="AC885">
        <v>1</v>
      </c>
      <c r="AD885">
        <v>1.6739999999999999</v>
      </c>
      <c r="AE885">
        <v>0.89700000000000002</v>
      </c>
      <c r="AF885">
        <v>0.89700000000000002</v>
      </c>
      <c r="AG885">
        <v>0.66100000000000003</v>
      </c>
      <c r="AH885">
        <v>1</v>
      </c>
      <c r="AI885">
        <v>0.91700000000000004</v>
      </c>
      <c r="AJ885">
        <v>1</v>
      </c>
    </row>
    <row r="886" spans="1:36">
      <c r="A886">
        <v>1</v>
      </c>
      <c r="B886" t="s">
        <v>5007</v>
      </c>
      <c r="C886" t="s">
        <v>5008</v>
      </c>
      <c r="D886" t="s">
        <v>5009</v>
      </c>
      <c r="E886" t="s">
        <v>5010</v>
      </c>
      <c r="F886" t="s">
        <v>2813</v>
      </c>
      <c r="G886" t="s">
        <v>4694</v>
      </c>
      <c r="H886">
        <v>100017164</v>
      </c>
      <c r="I886" t="s">
        <v>5011</v>
      </c>
      <c r="J886" t="s">
        <v>245</v>
      </c>
      <c r="K886" t="s">
        <v>4696</v>
      </c>
      <c r="L886">
        <v>700</v>
      </c>
      <c r="M886">
        <v>700</v>
      </c>
      <c r="N886">
        <v>22</v>
      </c>
      <c r="O886">
        <v>33</v>
      </c>
      <c r="P886">
        <v>1100</v>
      </c>
      <c r="Q886" t="s">
        <v>137</v>
      </c>
      <c r="R886" t="s">
        <v>137</v>
      </c>
      <c r="S886">
        <v>41.127000000000002</v>
      </c>
      <c r="T886">
        <v>11.25</v>
      </c>
      <c r="U886">
        <v>10</v>
      </c>
      <c r="V886">
        <v>2.5249999999999999</v>
      </c>
      <c r="W886">
        <v>43.652000000000001</v>
      </c>
      <c r="X886">
        <v>1047</v>
      </c>
      <c r="Y886">
        <v>2046</v>
      </c>
      <c r="Z886">
        <v>1.7909999999999999</v>
      </c>
      <c r="AA886">
        <v>1.7909999999999999</v>
      </c>
      <c r="AB886">
        <v>1.3340000000000001</v>
      </c>
      <c r="AC886">
        <v>1</v>
      </c>
      <c r="AD886">
        <v>1.83</v>
      </c>
      <c r="AE886">
        <v>0.89200000000000002</v>
      </c>
      <c r="AF886">
        <v>0.89200000000000002</v>
      </c>
      <c r="AG886">
        <v>0.66400000000000003</v>
      </c>
      <c r="AH886">
        <v>1</v>
      </c>
      <c r="AI886">
        <v>0.91100000000000003</v>
      </c>
      <c r="AJ886">
        <v>1</v>
      </c>
    </row>
    <row r="887" spans="1:36">
      <c r="A887">
        <v>1</v>
      </c>
      <c r="B887" t="s">
        <v>5012</v>
      </c>
      <c r="C887" t="s">
        <v>5013</v>
      </c>
      <c r="D887" t="s">
        <v>5014</v>
      </c>
      <c r="E887" t="s">
        <v>5015</v>
      </c>
      <c r="F887" t="s">
        <v>2813</v>
      </c>
      <c r="G887" t="s">
        <v>4694</v>
      </c>
      <c r="H887">
        <v>100017165</v>
      </c>
      <c r="I887" t="s">
        <v>5016</v>
      </c>
      <c r="J887" t="s">
        <v>245</v>
      </c>
      <c r="K887" t="s">
        <v>4696</v>
      </c>
      <c r="L887">
        <v>700</v>
      </c>
      <c r="M887">
        <v>700</v>
      </c>
      <c r="N887">
        <v>22</v>
      </c>
      <c r="O887">
        <v>36</v>
      </c>
      <c r="P887">
        <v>1200</v>
      </c>
      <c r="Q887" t="s">
        <v>137</v>
      </c>
      <c r="R887" t="s">
        <v>137</v>
      </c>
      <c r="S887">
        <v>44.619</v>
      </c>
      <c r="T887">
        <v>11.25</v>
      </c>
      <c r="U887">
        <v>10</v>
      </c>
      <c r="V887">
        <v>2.6150000000000002</v>
      </c>
      <c r="W887">
        <v>47.234000000000002</v>
      </c>
      <c r="X887">
        <v>1142</v>
      </c>
      <c r="Y887">
        <v>2232</v>
      </c>
      <c r="Z887">
        <v>1.9379999999999999</v>
      </c>
      <c r="AA887">
        <v>1.9379999999999999</v>
      </c>
      <c r="AB887">
        <v>1.3819999999999999</v>
      </c>
      <c r="AC887">
        <v>1</v>
      </c>
      <c r="AD887">
        <v>1.9850000000000001</v>
      </c>
      <c r="AE887">
        <v>0.88500000000000001</v>
      </c>
      <c r="AF887">
        <v>0.88500000000000001</v>
      </c>
      <c r="AG887">
        <v>0.63100000000000001</v>
      </c>
      <c r="AH887">
        <v>1</v>
      </c>
      <c r="AI887">
        <v>0.90600000000000003</v>
      </c>
      <c r="AJ887">
        <v>1</v>
      </c>
    </row>
    <row r="888" spans="1:36">
      <c r="A888">
        <v>1</v>
      </c>
      <c r="B888" t="s">
        <v>5017</v>
      </c>
      <c r="C888" t="s">
        <v>5018</v>
      </c>
      <c r="D888" t="s">
        <v>5019</v>
      </c>
      <c r="E888" t="s">
        <v>5020</v>
      </c>
      <c r="F888" t="s">
        <v>2813</v>
      </c>
      <c r="G888" t="s">
        <v>4694</v>
      </c>
      <c r="H888">
        <v>100017166</v>
      </c>
      <c r="I888" t="s">
        <v>5021</v>
      </c>
      <c r="J888" t="s">
        <v>245</v>
      </c>
      <c r="K888" t="s">
        <v>4696</v>
      </c>
      <c r="L888">
        <v>700</v>
      </c>
      <c r="M888">
        <v>700</v>
      </c>
      <c r="N888">
        <v>22</v>
      </c>
      <c r="O888">
        <v>39</v>
      </c>
      <c r="P888">
        <v>1300</v>
      </c>
      <c r="Q888" t="s">
        <v>137</v>
      </c>
      <c r="R888" t="s">
        <v>137</v>
      </c>
      <c r="S888">
        <v>48.110999999999997</v>
      </c>
      <c r="T888">
        <v>12.75</v>
      </c>
      <c r="U888">
        <v>10</v>
      </c>
      <c r="V888">
        <v>2.855</v>
      </c>
      <c r="W888">
        <v>50.966000000000001</v>
      </c>
      <c r="X888">
        <v>1238</v>
      </c>
      <c r="Y888">
        <v>2418</v>
      </c>
      <c r="Z888">
        <v>2.0910000000000002</v>
      </c>
      <c r="AA888">
        <v>2.0910000000000002</v>
      </c>
      <c r="AB888">
        <v>1.508</v>
      </c>
      <c r="AC888">
        <v>1</v>
      </c>
      <c r="AD888">
        <v>2.141</v>
      </c>
      <c r="AE888">
        <v>0.88100000000000001</v>
      </c>
      <c r="AF888">
        <v>0.88100000000000001</v>
      </c>
      <c r="AG888">
        <v>0.63600000000000001</v>
      </c>
      <c r="AH888">
        <v>1</v>
      </c>
      <c r="AI888">
        <v>0.90200000000000002</v>
      </c>
      <c r="AJ888">
        <v>1</v>
      </c>
    </row>
    <row r="889" spans="1:36">
      <c r="A889">
        <v>1</v>
      </c>
      <c r="B889" t="s">
        <v>5022</v>
      </c>
      <c r="C889" t="s">
        <v>5023</v>
      </c>
      <c r="D889" t="s">
        <v>5024</v>
      </c>
      <c r="E889" t="s">
        <v>5025</v>
      </c>
      <c r="F889" t="s">
        <v>2813</v>
      </c>
      <c r="G889" t="s">
        <v>4694</v>
      </c>
      <c r="H889">
        <v>100017167</v>
      </c>
      <c r="I889" t="s">
        <v>5026</v>
      </c>
      <c r="J889" t="s">
        <v>245</v>
      </c>
      <c r="K889" t="s">
        <v>4696</v>
      </c>
      <c r="L889">
        <v>700</v>
      </c>
      <c r="M889">
        <v>700</v>
      </c>
      <c r="N889">
        <v>22</v>
      </c>
      <c r="O889">
        <v>42</v>
      </c>
      <c r="P889">
        <v>1400</v>
      </c>
      <c r="Q889" t="s">
        <v>137</v>
      </c>
      <c r="R889" t="s">
        <v>137</v>
      </c>
      <c r="S889">
        <v>51.603000000000002</v>
      </c>
      <c r="T889">
        <v>12.75</v>
      </c>
      <c r="U889">
        <v>10</v>
      </c>
      <c r="V889">
        <v>2.944</v>
      </c>
      <c r="W889">
        <v>54.548000000000002</v>
      </c>
      <c r="X889">
        <v>1332</v>
      </c>
      <c r="Y889">
        <v>2604</v>
      </c>
      <c r="Z889">
        <v>2.238</v>
      </c>
      <c r="AA889">
        <v>2.238</v>
      </c>
      <c r="AB889">
        <v>1.556</v>
      </c>
      <c r="AC889">
        <v>1</v>
      </c>
      <c r="AD889">
        <v>2.2959999999999998</v>
      </c>
      <c r="AE889">
        <v>0.876</v>
      </c>
      <c r="AF889">
        <v>0.876</v>
      </c>
      <c r="AG889">
        <v>0.60899999999999999</v>
      </c>
      <c r="AH889">
        <v>1</v>
      </c>
      <c r="AI889">
        <v>0.89800000000000002</v>
      </c>
      <c r="AJ889">
        <v>1</v>
      </c>
    </row>
    <row r="890" spans="1:36">
      <c r="A890">
        <v>1</v>
      </c>
      <c r="B890" t="s">
        <v>5027</v>
      </c>
      <c r="C890" t="s">
        <v>5028</v>
      </c>
      <c r="D890" t="s">
        <v>5029</v>
      </c>
      <c r="E890" t="s">
        <v>5030</v>
      </c>
      <c r="F890" t="s">
        <v>2813</v>
      </c>
      <c r="G890" t="s">
        <v>4694</v>
      </c>
      <c r="H890">
        <v>100017168</v>
      </c>
      <c r="I890" t="s">
        <v>5031</v>
      </c>
      <c r="J890" t="s">
        <v>245</v>
      </c>
      <c r="K890" t="s">
        <v>4696</v>
      </c>
      <c r="L890">
        <v>700</v>
      </c>
      <c r="M890">
        <v>700</v>
      </c>
      <c r="N890">
        <v>22</v>
      </c>
      <c r="O890">
        <v>45</v>
      </c>
      <c r="P890">
        <v>1500</v>
      </c>
      <c r="Q890" t="s">
        <v>137</v>
      </c>
      <c r="R890" t="s">
        <v>137</v>
      </c>
      <c r="S890">
        <v>55.094999999999999</v>
      </c>
      <c r="T890">
        <v>12.75</v>
      </c>
      <c r="U890">
        <v>10</v>
      </c>
      <c r="V890">
        <v>3.0339999999999998</v>
      </c>
      <c r="W890">
        <v>58.13</v>
      </c>
      <c r="X890">
        <v>1428</v>
      </c>
      <c r="Y890">
        <v>2790</v>
      </c>
      <c r="Z890">
        <v>2.3849999999999998</v>
      </c>
      <c r="AA890">
        <v>2.3849999999999998</v>
      </c>
      <c r="AB890">
        <v>1.603</v>
      </c>
      <c r="AC890">
        <v>1</v>
      </c>
      <c r="AD890">
        <v>2.4510000000000001</v>
      </c>
      <c r="AE890">
        <v>0.871</v>
      </c>
      <c r="AF890">
        <v>0.871</v>
      </c>
      <c r="AG890">
        <v>0.58599999999999997</v>
      </c>
      <c r="AH890">
        <v>1</v>
      </c>
      <c r="AI890">
        <v>0.89500000000000002</v>
      </c>
      <c r="AJ890">
        <v>1</v>
      </c>
    </row>
    <row r="891" spans="1:36">
      <c r="A891">
        <v>1</v>
      </c>
      <c r="B891" t="s">
        <v>5032</v>
      </c>
      <c r="C891" t="s">
        <v>5033</v>
      </c>
      <c r="D891" t="s">
        <v>5034</v>
      </c>
      <c r="E891" t="s">
        <v>5035</v>
      </c>
      <c r="F891" t="s">
        <v>2813</v>
      </c>
      <c r="G891" t="s">
        <v>4694</v>
      </c>
      <c r="H891">
        <v>100017169</v>
      </c>
      <c r="I891" t="s">
        <v>5036</v>
      </c>
      <c r="J891" t="s">
        <v>245</v>
      </c>
      <c r="K891" t="s">
        <v>4696</v>
      </c>
      <c r="L891">
        <v>700</v>
      </c>
      <c r="M891">
        <v>700</v>
      </c>
      <c r="N891">
        <v>22</v>
      </c>
      <c r="O891">
        <v>51</v>
      </c>
      <c r="P891">
        <v>1700</v>
      </c>
      <c r="Q891" t="s">
        <v>137</v>
      </c>
      <c r="R891" t="s">
        <v>137</v>
      </c>
      <c r="S891">
        <v>62.08</v>
      </c>
      <c r="T891">
        <v>14.25</v>
      </c>
      <c r="U891">
        <v>10</v>
      </c>
      <c r="V891">
        <v>3.3639999999999999</v>
      </c>
      <c r="W891">
        <v>65.444000000000003</v>
      </c>
      <c r="X891">
        <v>1618</v>
      </c>
      <c r="Y891">
        <v>3162</v>
      </c>
      <c r="Z891">
        <v>2.6859999999999999</v>
      </c>
      <c r="AA891">
        <v>2.6859999999999999</v>
      </c>
      <c r="AB891">
        <v>1.7769999999999999</v>
      </c>
      <c r="AC891">
        <v>1</v>
      </c>
      <c r="AD891">
        <v>2.762</v>
      </c>
      <c r="AE891">
        <v>0.86499999999999999</v>
      </c>
      <c r="AF891">
        <v>0.86499999999999999</v>
      </c>
      <c r="AG891">
        <v>0.57299999999999995</v>
      </c>
      <c r="AH891">
        <v>1</v>
      </c>
      <c r="AI891">
        <v>0.89</v>
      </c>
      <c r="AJ891">
        <v>1</v>
      </c>
    </row>
    <row r="892" spans="1:36">
      <c r="A892">
        <v>1</v>
      </c>
      <c r="B892" t="s">
        <v>5037</v>
      </c>
      <c r="C892" t="s">
        <v>5038</v>
      </c>
      <c r="D892" t="s">
        <v>5039</v>
      </c>
      <c r="E892" t="s">
        <v>5040</v>
      </c>
      <c r="F892" t="s">
        <v>2813</v>
      </c>
      <c r="G892" t="s">
        <v>4694</v>
      </c>
      <c r="H892">
        <v>100017170</v>
      </c>
      <c r="I892" t="s">
        <v>5041</v>
      </c>
      <c r="J892" t="s">
        <v>245</v>
      </c>
      <c r="K892" t="s">
        <v>4696</v>
      </c>
      <c r="L892">
        <v>700</v>
      </c>
      <c r="M892">
        <v>700</v>
      </c>
      <c r="N892">
        <v>22</v>
      </c>
      <c r="O892">
        <v>57</v>
      </c>
      <c r="P892">
        <v>1900</v>
      </c>
      <c r="Q892" t="s">
        <v>137</v>
      </c>
      <c r="R892" t="s">
        <v>137</v>
      </c>
      <c r="S892">
        <v>69.063999999999993</v>
      </c>
      <c r="T892">
        <v>15</v>
      </c>
      <c r="U892">
        <v>10</v>
      </c>
      <c r="V892">
        <v>3.6179999999999999</v>
      </c>
      <c r="W892">
        <v>72.683000000000007</v>
      </c>
      <c r="X892">
        <v>1809</v>
      </c>
      <c r="Y892">
        <v>3534</v>
      </c>
      <c r="Z892">
        <v>2.9830000000000001</v>
      </c>
      <c r="AA892">
        <v>2.9830000000000001</v>
      </c>
      <c r="AB892">
        <v>1.9119999999999999</v>
      </c>
      <c r="AC892">
        <v>1</v>
      </c>
      <c r="AD892">
        <v>3.073</v>
      </c>
      <c r="AE892">
        <v>0.86</v>
      </c>
      <c r="AF892">
        <v>0.86</v>
      </c>
      <c r="AG892">
        <v>0.55100000000000005</v>
      </c>
      <c r="AH892">
        <v>1</v>
      </c>
      <c r="AI892">
        <v>0.88600000000000001</v>
      </c>
      <c r="AJ892">
        <v>1</v>
      </c>
    </row>
    <row r="893" spans="1:36">
      <c r="A893">
        <v>1</v>
      </c>
      <c r="B893" t="s">
        <v>5042</v>
      </c>
      <c r="C893" t="s">
        <v>5043</v>
      </c>
      <c r="D893" t="s">
        <v>5044</v>
      </c>
      <c r="E893" t="s">
        <v>5045</v>
      </c>
      <c r="F893" t="s">
        <v>2813</v>
      </c>
      <c r="G893" t="s">
        <v>4694</v>
      </c>
      <c r="H893">
        <v>100017171</v>
      </c>
      <c r="I893" t="s">
        <v>5046</v>
      </c>
      <c r="J893" t="s">
        <v>245</v>
      </c>
      <c r="K893" t="s">
        <v>4696</v>
      </c>
      <c r="L893">
        <v>900</v>
      </c>
      <c r="M893">
        <v>900</v>
      </c>
      <c r="N893">
        <v>22</v>
      </c>
      <c r="O893">
        <v>12</v>
      </c>
      <c r="P893">
        <v>400</v>
      </c>
      <c r="Q893" t="s">
        <v>137</v>
      </c>
      <c r="R893" t="s">
        <v>137</v>
      </c>
      <c r="S893">
        <v>21.003</v>
      </c>
      <c r="T893">
        <v>9.75</v>
      </c>
      <c r="U893">
        <v>10</v>
      </c>
      <c r="V893">
        <v>1.8720000000000001</v>
      </c>
      <c r="W893">
        <v>22.875</v>
      </c>
      <c r="X893">
        <v>465</v>
      </c>
      <c r="Y893">
        <v>903</v>
      </c>
      <c r="Z893">
        <v>0.93899999999999995</v>
      </c>
      <c r="AA893">
        <v>0.93899999999999995</v>
      </c>
      <c r="AB893">
        <v>0.98899999999999999</v>
      </c>
      <c r="AC893">
        <v>1</v>
      </c>
      <c r="AD893">
        <v>0.93400000000000005</v>
      </c>
      <c r="AE893">
        <v>1.0589999999999999</v>
      </c>
      <c r="AF893">
        <v>1.0589999999999999</v>
      </c>
      <c r="AG893">
        <v>1.1160000000000001</v>
      </c>
      <c r="AH893">
        <v>1</v>
      </c>
      <c r="AI893">
        <v>1.0549999999999999</v>
      </c>
      <c r="AJ893">
        <v>1</v>
      </c>
    </row>
    <row r="894" spans="1:36">
      <c r="A894">
        <v>1</v>
      </c>
      <c r="B894" t="s">
        <v>5047</v>
      </c>
      <c r="C894" t="s">
        <v>5048</v>
      </c>
      <c r="D894" t="s">
        <v>5049</v>
      </c>
      <c r="E894" t="s">
        <v>5050</v>
      </c>
      <c r="F894" t="s">
        <v>2813</v>
      </c>
      <c r="G894" t="s">
        <v>4694</v>
      </c>
      <c r="H894">
        <v>100017172</v>
      </c>
      <c r="I894" t="s">
        <v>5051</v>
      </c>
      <c r="J894" t="s">
        <v>245</v>
      </c>
      <c r="K894" t="s">
        <v>4696</v>
      </c>
      <c r="L894">
        <v>900</v>
      </c>
      <c r="M894">
        <v>900</v>
      </c>
      <c r="N894">
        <v>22</v>
      </c>
      <c r="O894">
        <v>15</v>
      </c>
      <c r="P894">
        <v>500</v>
      </c>
      <c r="Q894" t="s">
        <v>137</v>
      </c>
      <c r="R894" t="s">
        <v>137</v>
      </c>
      <c r="S894">
        <v>25.507000000000001</v>
      </c>
      <c r="T894">
        <v>11.25</v>
      </c>
      <c r="U894">
        <v>10</v>
      </c>
      <c r="V894">
        <v>2.133</v>
      </c>
      <c r="W894">
        <v>27.64</v>
      </c>
      <c r="X894">
        <v>581</v>
      </c>
      <c r="Y894">
        <v>1128</v>
      </c>
      <c r="Z894">
        <v>1.1339999999999999</v>
      </c>
      <c r="AA894">
        <v>1.1339999999999999</v>
      </c>
      <c r="AB894">
        <v>1.127</v>
      </c>
      <c r="AC894">
        <v>1</v>
      </c>
      <c r="AD894">
        <v>1.135</v>
      </c>
      <c r="AE894">
        <v>1.0249999999999999</v>
      </c>
      <c r="AF894">
        <v>1.0249999999999999</v>
      </c>
      <c r="AG894">
        <v>1.018</v>
      </c>
      <c r="AH894">
        <v>1</v>
      </c>
      <c r="AI894">
        <v>1.0249999999999999</v>
      </c>
      <c r="AJ894">
        <v>1</v>
      </c>
    </row>
    <row r="895" spans="1:36">
      <c r="A895">
        <v>1</v>
      </c>
      <c r="B895" t="s">
        <v>5052</v>
      </c>
      <c r="C895" t="s">
        <v>5053</v>
      </c>
      <c r="D895" t="s">
        <v>5054</v>
      </c>
      <c r="E895" t="s">
        <v>5055</v>
      </c>
      <c r="F895" t="s">
        <v>2813</v>
      </c>
      <c r="G895" t="s">
        <v>4694</v>
      </c>
      <c r="H895">
        <v>100017173</v>
      </c>
      <c r="I895" t="s">
        <v>5056</v>
      </c>
      <c r="J895" t="s">
        <v>245</v>
      </c>
      <c r="K895" t="s">
        <v>4696</v>
      </c>
      <c r="L895">
        <v>900</v>
      </c>
      <c r="M895">
        <v>900</v>
      </c>
      <c r="N895">
        <v>22</v>
      </c>
      <c r="O895">
        <v>18</v>
      </c>
      <c r="P895">
        <v>600</v>
      </c>
      <c r="Q895" t="s">
        <v>137</v>
      </c>
      <c r="R895" t="s">
        <v>137</v>
      </c>
      <c r="S895">
        <v>30.010999999999999</v>
      </c>
      <c r="T895">
        <v>12.75</v>
      </c>
      <c r="U895">
        <v>10</v>
      </c>
      <c r="V895">
        <v>2.3940000000000001</v>
      </c>
      <c r="W895">
        <v>32.405000000000001</v>
      </c>
      <c r="X895">
        <v>696</v>
      </c>
      <c r="Y895">
        <v>1354</v>
      </c>
      <c r="Z895">
        <v>1.33</v>
      </c>
      <c r="AA895">
        <v>1.33</v>
      </c>
      <c r="AB895">
        <v>1.2649999999999999</v>
      </c>
      <c r="AC895">
        <v>1</v>
      </c>
      <c r="AD895">
        <v>1.335</v>
      </c>
      <c r="AE895">
        <v>1.0009999999999999</v>
      </c>
      <c r="AF895">
        <v>1.0009999999999999</v>
      </c>
      <c r="AG895">
        <v>0.95199999999999996</v>
      </c>
      <c r="AH895">
        <v>1</v>
      </c>
      <c r="AI895">
        <v>1.0049999999999999</v>
      </c>
      <c r="AJ895">
        <v>1</v>
      </c>
    </row>
    <row r="896" spans="1:36">
      <c r="A896">
        <v>1</v>
      </c>
      <c r="B896" t="s">
        <v>5057</v>
      </c>
      <c r="C896" t="s">
        <v>5058</v>
      </c>
      <c r="D896" t="s">
        <v>5059</v>
      </c>
      <c r="E896" t="s">
        <v>5060</v>
      </c>
      <c r="F896" t="s">
        <v>2813</v>
      </c>
      <c r="G896" t="s">
        <v>4694</v>
      </c>
      <c r="H896">
        <v>100017174</v>
      </c>
      <c r="I896" t="s">
        <v>5061</v>
      </c>
      <c r="J896" t="s">
        <v>245</v>
      </c>
      <c r="K896" t="s">
        <v>4696</v>
      </c>
      <c r="L896">
        <v>900</v>
      </c>
      <c r="M896">
        <v>900</v>
      </c>
      <c r="N896">
        <v>22</v>
      </c>
      <c r="O896">
        <v>21</v>
      </c>
      <c r="P896">
        <v>700</v>
      </c>
      <c r="Q896" t="s">
        <v>137</v>
      </c>
      <c r="R896" t="s">
        <v>137</v>
      </c>
      <c r="S896">
        <v>34.515000000000001</v>
      </c>
      <c r="T896">
        <v>9</v>
      </c>
      <c r="U896">
        <v>10</v>
      </c>
      <c r="V896">
        <v>2.13</v>
      </c>
      <c r="W896">
        <v>36.645000000000003</v>
      </c>
      <c r="X896">
        <v>812</v>
      </c>
      <c r="Y896">
        <v>1579</v>
      </c>
      <c r="Z896">
        <v>1.504</v>
      </c>
      <c r="AA896">
        <v>1.504</v>
      </c>
      <c r="AB896">
        <v>1.125</v>
      </c>
      <c r="AC896">
        <v>1</v>
      </c>
      <c r="AD896">
        <v>1.536</v>
      </c>
      <c r="AE896">
        <v>0.97</v>
      </c>
      <c r="AF896">
        <v>0.97</v>
      </c>
      <c r="AG896">
        <v>0.72599999999999998</v>
      </c>
      <c r="AH896">
        <v>1</v>
      </c>
      <c r="AI896">
        <v>0.99099999999999999</v>
      </c>
      <c r="AJ896">
        <v>1</v>
      </c>
    </row>
    <row r="897" spans="1:36">
      <c r="A897">
        <v>1</v>
      </c>
      <c r="B897" t="s">
        <v>5062</v>
      </c>
      <c r="C897" t="s">
        <v>5063</v>
      </c>
      <c r="D897" t="s">
        <v>5064</v>
      </c>
      <c r="E897" t="s">
        <v>5065</v>
      </c>
      <c r="F897" t="s">
        <v>2813</v>
      </c>
      <c r="G897" t="s">
        <v>4694</v>
      </c>
      <c r="H897">
        <v>100017175</v>
      </c>
      <c r="I897" t="s">
        <v>5066</v>
      </c>
      <c r="J897" t="s">
        <v>245</v>
      </c>
      <c r="K897" t="s">
        <v>4696</v>
      </c>
      <c r="L897">
        <v>900</v>
      </c>
      <c r="M897">
        <v>900</v>
      </c>
      <c r="N897">
        <v>22</v>
      </c>
      <c r="O897">
        <v>24</v>
      </c>
      <c r="P897">
        <v>800</v>
      </c>
      <c r="Q897" t="s">
        <v>137</v>
      </c>
      <c r="R897" t="s">
        <v>137</v>
      </c>
      <c r="S897">
        <v>39.098999999999997</v>
      </c>
      <c r="T897">
        <v>9.75</v>
      </c>
      <c r="U897">
        <v>10</v>
      </c>
      <c r="V897">
        <v>2.3149999999999999</v>
      </c>
      <c r="W897">
        <v>41.414999999999999</v>
      </c>
      <c r="X897">
        <v>928</v>
      </c>
      <c r="Y897">
        <v>1805</v>
      </c>
      <c r="Z897">
        <v>1.7</v>
      </c>
      <c r="AA897">
        <v>1.7</v>
      </c>
      <c r="AB897">
        <v>1.2230000000000001</v>
      </c>
      <c r="AC897">
        <v>1</v>
      </c>
      <c r="AD897">
        <v>1.74</v>
      </c>
      <c r="AE897">
        <v>0.95899999999999996</v>
      </c>
      <c r="AF897">
        <v>0.95899999999999996</v>
      </c>
      <c r="AG897">
        <v>0.69099999999999995</v>
      </c>
      <c r="AH897">
        <v>1</v>
      </c>
      <c r="AI897">
        <v>0.98199999999999998</v>
      </c>
      <c r="AJ897">
        <v>1</v>
      </c>
    </row>
    <row r="898" spans="1:36">
      <c r="A898">
        <v>1</v>
      </c>
      <c r="B898" t="s">
        <v>5067</v>
      </c>
      <c r="C898" t="s">
        <v>5068</v>
      </c>
      <c r="D898" t="s">
        <v>5069</v>
      </c>
      <c r="E898" t="s">
        <v>5070</v>
      </c>
      <c r="F898" t="s">
        <v>2813</v>
      </c>
      <c r="G898" t="s">
        <v>4694</v>
      </c>
      <c r="H898">
        <v>100017176</v>
      </c>
      <c r="I898" t="s">
        <v>5071</v>
      </c>
      <c r="J898" t="s">
        <v>245</v>
      </c>
      <c r="K898" t="s">
        <v>4696</v>
      </c>
      <c r="L898">
        <v>900</v>
      </c>
      <c r="M898">
        <v>900</v>
      </c>
      <c r="N898">
        <v>22</v>
      </c>
      <c r="O898">
        <v>27</v>
      </c>
      <c r="P898">
        <v>900</v>
      </c>
      <c r="Q898" t="s">
        <v>137</v>
      </c>
      <c r="R898" t="s">
        <v>137</v>
      </c>
      <c r="S898">
        <v>43.603000000000002</v>
      </c>
      <c r="T898">
        <v>11.25</v>
      </c>
      <c r="U898">
        <v>10</v>
      </c>
      <c r="V898">
        <v>2.5760000000000001</v>
      </c>
      <c r="W898">
        <v>46.18</v>
      </c>
      <c r="X898">
        <v>1044</v>
      </c>
      <c r="Y898">
        <v>2030</v>
      </c>
      <c r="Z898">
        <v>1.895</v>
      </c>
      <c r="AA898">
        <v>1.895</v>
      </c>
      <c r="AB898">
        <v>1.361</v>
      </c>
      <c r="AC898">
        <v>1</v>
      </c>
      <c r="AD898">
        <v>1.94</v>
      </c>
      <c r="AE898">
        <v>0.95099999999999996</v>
      </c>
      <c r="AF898">
        <v>0.95099999999999996</v>
      </c>
      <c r="AG898">
        <v>0.68300000000000005</v>
      </c>
      <c r="AH898">
        <v>1</v>
      </c>
      <c r="AI898">
        <v>0.97399999999999998</v>
      </c>
      <c r="AJ898">
        <v>1</v>
      </c>
    </row>
    <row r="899" spans="1:36">
      <c r="A899">
        <v>1</v>
      </c>
      <c r="B899" t="s">
        <v>5072</v>
      </c>
      <c r="C899" t="s">
        <v>5073</v>
      </c>
      <c r="D899" t="s">
        <v>5074</v>
      </c>
      <c r="E899" t="s">
        <v>5075</v>
      </c>
      <c r="F899" t="s">
        <v>2813</v>
      </c>
      <c r="G899" t="s">
        <v>4694</v>
      </c>
      <c r="H899">
        <v>100017177</v>
      </c>
      <c r="I899" t="s">
        <v>5076</v>
      </c>
      <c r="J899" t="s">
        <v>245</v>
      </c>
      <c r="K899" t="s">
        <v>4696</v>
      </c>
      <c r="L899">
        <v>900</v>
      </c>
      <c r="M899">
        <v>900</v>
      </c>
      <c r="N899">
        <v>22</v>
      </c>
      <c r="O899">
        <v>30</v>
      </c>
      <c r="P899">
        <v>1000</v>
      </c>
      <c r="Q899" t="s">
        <v>137</v>
      </c>
      <c r="R899" t="s">
        <v>137</v>
      </c>
      <c r="S899">
        <v>48.106999999999999</v>
      </c>
      <c r="T899">
        <v>11.25</v>
      </c>
      <c r="U899">
        <v>10</v>
      </c>
      <c r="V899">
        <v>2.6869999999999998</v>
      </c>
      <c r="W899">
        <v>50.793999999999997</v>
      </c>
      <c r="X899">
        <v>1160</v>
      </c>
      <c r="Y899">
        <v>2256</v>
      </c>
      <c r="Z899">
        <v>2.0840000000000001</v>
      </c>
      <c r="AA899">
        <v>2.0840000000000001</v>
      </c>
      <c r="AB899">
        <v>1.42</v>
      </c>
      <c r="AC899">
        <v>1</v>
      </c>
      <c r="AD899">
        <v>2.14</v>
      </c>
      <c r="AE899">
        <v>0.94199999999999995</v>
      </c>
      <c r="AF899">
        <v>0.94199999999999995</v>
      </c>
      <c r="AG899">
        <v>0.64100000000000001</v>
      </c>
      <c r="AH899">
        <v>1</v>
      </c>
      <c r="AI899">
        <v>0.96699999999999997</v>
      </c>
      <c r="AJ899">
        <v>1</v>
      </c>
    </row>
    <row r="900" spans="1:36">
      <c r="A900">
        <v>1</v>
      </c>
      <c r="B900" t="s">
        <v>5077</v>
      </c>
      <c r="C900" t="s">
        <v>5078</v>
      </c>
      <c r="D900" t="s">
        <v>5079</v>
      </c>
      <c r="E900" t="s">
        <v>5080</v>
      </c>
      <c r="F900" t="s">
        <v>2813</v>
      </c>
      <c r="G900" t="s">
        <v>4694</v>
      </c>
      <c r="H900">
        <v>100017178</v>
      </c>
      <c r="I900" t="s">
        <v>5081</v>
      </c>
      <c r="J900" t="s">
        <v>245</v>
      </c>
      <c r="K900" t="s">
        <v>4696</v>
      </c>
      <c r="L900">
        <v>900</v>
      </c>
      <c r="M900">
        <v>900</v>
      </c>
      <c r="N900">
        <v>22</v>
      </c>
      <c r="O900">
        <v>33</v>
      </c>
      <c r="P900">
        <v>1100</v>
      </c>
      <c r="Q900" t="s">
        <v>137</v>
      </c>
      <c r="R900" t="s">
        <v>137</v>
      </c>
      <c r="S900">
        <v>52.610999999999997</v>
      </c>
      <c r="T900">
        <v>12.75</v>
      </c>
      <c r="U900">
        <v>10</v>
      </c>
      <c r="V900">
        <v>2.948</v>
      </c>
      <c r="W900">
        <v>55.558999999999997</v>
      </c>
      <c r="X900">
        <v>1277</v>
      </c>
      <c r="Y900">
        <v>2482</v>
      </c>
      <c r="Z900">
        <v>2.2799999999999998</v>
      </c>
      <c r="AA900">
        <v>2.2799999999999998</v>
      </c>
      <c r="AB900">
        <v>1.5580000000000001</v>
      </c>
      <c r="AC900">
        <v>1</v>
      </c>
      <c r="AD900">
        <v>2.3410000000000002</v>
      </c>
      <c r="AE900">
        <v>0.93600000000000005</v>
      </c>
      <c r="AF900">
        <v>0.93600000000000005</v>
      </c>
      <c r="AG900">
        <v>0.64</v>
      </c>
      <c r="AH900">
        <v>1</v>
      </c>
      <c r="AI900">
        <v>0.96099999999999997</v>
      </c>
      <c r="AJ900">
        <v>1</v>
      </c>
    </row>
    <row r="901" spans="1:36">
      <c r="A901">
        <v>1</v>
      </c>
      <c r="B901" t="s">
        <v>5082</v>
      </c>
      <c r="C901" t="s">
        <v>5083</v>
      </c>
      <c r="D901" t="s">
        <v>5084</v>
      </c>
      <c r="E901" t="s">
        <v>5085</v>
      </c>
      <c r="F901" t="s">
        <v>2813</v>
      </c>
      <c r="G901" t="s">
        <v>4694</v>
      </c>
      <c r="H901">
        <v>100017179</v>
      </c>
      <c r="I901" t="s">
        <v>5086</v>
      </c>
      <c r="J901" t="s">
        <v>245</v>
      </c>
      <c r="K901" t="s">
        <v>4696</v>
      </c>
      <c r="L901">
        <v>900</v>
      </c>
      <c r="M901">
        <v>900</v>
      </c>
      <c r="N901">
        <v>22</v>
      </c>
      <c r="O901">
        <v>36</v>
      </c>
      <c r="P901">
        <v>1200</v>
      </c>
      <c r="Q901" t="s">
        <v>137</v>
      </c>
      <c r="R901" t="s">
        <v>137</v>
      </c>
      <c r="S901">
        <v>57.115000000000002</v>
      </c>
      <c r="T901">
        <v>12.75</v>
      </c>
      <c r="U901">
        <v>10</v>
      </c>
      <c r="V901">
        <v>3.0590000000000002</v>
      </c>
      <c r="W901">
        <v>60.173999999999999</v>
      </c>
      <c r="X901">
        <v>1392</v>
      </c>
      <c r="Y901">
        <v>2707</v>
      </c>
      <c r="Z901">
        <v>2.4689999999999999</v>
      </c>
      <c r="AA901">
        <v>2.4689999999999999</v>
      </c>
      <c r="AB901">
        <v>1.6160000000000001</v>
      </c>
      <c r="AC901">
        <v>1</v>
      </c>
      <c r="AD901">
        <v>2.5409999999999999</v>
      </c>
      <c r="AE901">
        <v>0.93</v>
      </c>
      <c r="AF901">
        <v>0.93</v>
      </c>
      <c r="AG901">
        <v>0.60799999999999998</v>
      </c>
      <c r="AH901">
        <v>1</v>
      </c>
      <c r="AI901">
        <v>0.95699999999999996</v>
      </c>
      <c r="AJ901">
        <v>1</v>
      </c>
    </row>
    <row r="902" spans="1:36">
      <c r="A902">
        <v>1</v>
      </c>
      <c r="B902" t="s">
        <v>5087</v>
      </c>
      <c r="C902" t="s">
        <v>5088</v>
      </c>
      <c r="D902" t="s">
        <v>5089</v>
      </c>
      <c r="E902" t="s">
        <v>5090</v>
      </c>
      <c r="F902" t="s">
        <v>2813</v>
      </c>
      <c r="G902" t="s">
        <v>4694</v>
      </c>
      <c r="H902">
        <v>100017180</v>
      </c>
      <c r="I902" t="s">
        <v>5091</v>
      </c>
      <c r="J902" t="s">
        <v>245</v>
      </c>
      <c r="K902" t="s">
        <v>4696</v>
      </c>
      <c r="L902">
        <v>900</v>
      </c>
      <c r="M902">
        <v>900</v>
      </c>
      <c r="N902">
        <v>22</v>
      </c>
      <c r="O902">
        <v>39</v>
      </c>
      <c r="P902">
        <v>1300</v>
      </c>
      <c r="Q902" t="s">
        <v>137</v>
      </c>
      <c r="R902" t="s">
        <v>137</v>
      </c>
      <c r="S902">
        <v>61.619</v>
      </c>
      <c r="T902">
        <v>14.25</v>
      </c>
      <c r="U902">
        <v>10</v>
      </c>
      <c r="V902">
        <v>3.32</v>
      </c>
      <c r="W902">
        <v>64.938999999999993</v>
      </c>
      <c r="X902">
        <v>1509</v>
      </c>
      <c r="Y902">
        <v>2933</v>
      </c>
      <c r="Z902">
        <v>2.665</v>
      </c>
      <c r="AA902">
        <v>2.665</v>
      </c>
      <c r="AB902">
        <v>1.754</v>
      </c>
      <c r="AC902">
        <v>1</v>
      </c>
      <c r="AD902">
        <v>2.742</v>
      </c>
      <c r="AE902">
        <v>0.92600000000000005</v>
      </c>
      <c r="AF902">
        <v>0.92600000000000005</v>
      </c>
      <c r="AG902">
        <v>0.60899999999999999</v>
      </c>
      <c r="AH902">
        <v>1</v>
      </c>
      <c r="AI902">
        <v>0.95299999999999996</v>
      </c>
      <c r="AJ902">
        <v>1</v>
      </c>
    </row>
    <row r="903" spans="1:36">
      <c r="A903">
        <v>1</v>
      </c>
      <c r="B903" t="s">
        <v>5092</v>
      </c>
      <c r="C903" t="s">
        <v>5093</v>
      </c>
      <c r="D903" t="s">
        <v>5094</v>
      </c>
      <c r="E903" t="s">
        <v>5095</v>
      </c>
      <c r="F903" t="s">
        <v>2813</v>
      </c>
      <c r="G903" t="s">
        <v>4694</v>
      </c>
      <c r="H903">
        <v>100017181</v>
      </c>
      <c r="I903" t="s">
        <v>5096</v>
      </c>
      <c r="J903" t="s">
        <v>245</v>
      </c>
      <c r="K903" t="s">
        <v>4696</v>
      </c>
      <c r="L903">
        <v>900</v>
      </c>
      <c r="M903">
        <v>900</v>
      </c>
      <c r="N903">
        <v>22</v>
      </c>
      <c r="O903">
        <v>42</v>
      </c>
      <c r="P903">
        <v>1400</v>
      </c>
      <c r="Q903" t="s">
        <v>137</v>
      </c>
      <c r="R903" t="s">
        <v>137</v>
      </c>
      <c r="S903">
        <v>66.123000000000005</v>
      </c>
      <c r="T903">
        <v>14.25</v>
      </c>
      <c r="U903">
        <v>10</v>
      </c>
      <c r="V903">
        <v>3.431</v>
      </c>
      <c r="W903">
        <v>69.554000000000002</v>
      </c>
      <c r="X903">
        <v>1624</v>
      </c>
      <c r="Y903">
        <v>3158</v>
      </c>
      <c r="Z903">
        <v>2.8540000000000001</v>
      </c>
      <c r="AA903">
        <v>2.8540000000000001</v>
      </c>
      <c r="AB903">
        <v>1.8129999999999999</v>
      </c>
      <c r="AC903">
        <v>1</v>
      </c>
      <c r="AD903">
        <v>2.9420000000000002</v>
      </c>
      <c r="AE903">
        <v>0.92100000000000004</v>
      </c>
      <c r="AF903">
        <v>0.92100000000000004</v>
      </c>
      <c r="AG903">
        <v>0.58499999999999996</v>
      </c>
      <c r="AH903">
        <v>1</v>
      </c>
      <c r="AI903">
        <v>0.94899999999999995</v>
      </c>
      <c r="AJ903">
        <v>1</v>
      </c>
    </row>
    <row r="904" spans="1:36">
      <c r="A904">
        <v>1</v>
      </c>
      <c r="B904" t="s">
        <v>5097</v>
      </c>
      <c r="C904" t="s">
        <v>5098</v>
      </c>
      <c r="D904" t="s">
        <v>5099</v>
      </c>
      <c r="E904" t="s">
        <v>5100</v>
      </c>
      <c r="F904" t="s">
        <v>2813</v>
      </c>
      <c r="G904" t="s">
        <v>4694</v>
      </c>
      <c r="H904">
        <v>100017182</v>
      </c>
      <c r="I904" t="s">
        <v>5101</v>
      </c>
      <c r="J904" t="s">
        <v>245</v>
      </c>
      <c r="K904" t="s">
        <v>4696</v>
      </c>
      <c r="L904">
        <v>900</v>
      </c>
      <c r="M904">
        <v>900</v>
      </c>
      <c r="N904">
        <v>22</v>
      </c>
      <c r="O904">
        <v>45</v>
      </c>
      <c r="P904">
        <v>1500</v>
      </c>
      <c r="Q904" t="s">
        <v>137</v>
      </c>
      <c r="R904" t="s">
        <v>137</v>
      </c>
      <c r="S904">
        <v>70.626999999999995</v>
      </c>
      <c r="T904">
        <v>14.25</v>
      </c>
      <c r="U904">
        <v>10</v>
      </c>
      <c r="V904">
        <v>3.5419999999999998</v>
      </c>
      <c r="W904">
        <v>74.168999999999997</v>
      </c>
      <c r="X904">
        <v>1741</v>
      </c>
      <c r="Y904">
        <v>3384</v>
      </c>
      <c r="Z904">
        <v>3.044</v>
      </c>
      <c r="AA904">
        <v>3.044</v>
      </c>
      <c r="AB904">
        <v>1.871</v>
      </c>
      <c r="AC904">
        <v>1</v>
      </c>
      <c r="AD904">
        <v>3.1419999999999999</v>
      </c>
      <c r="AE904">
        <v>0.91700000000000004</v>
      </c>
      <c r="AF904">
        <v>0.91700000000000004</v>
      </c>
      <c r="AG904">
        <v>0.56399999999999995</v>
      </c>
      <c r="AH904">
        <v>1</v>
      </c>
      <c r="AI904">
        <v>0.94599999999999995</v>
      </c>
      <c r="AJ904">
        <v>1</v>
      </c>
    </row>
    <row r="905" spans="1:36">
      <c r="A905">
        <v>1</v>
      </c>
      <c r="B905" t="s">
        <v>5102</v>
      </c>
      <c r="C905" t="s">
        <v>5103</v>
      </c>
      <c r="D905" t="s">
        <v>5104</v>
      </c>
      <c r="E905" t="s">
        <v>5105</v>
      </c>
      <c r="F905" t="s">
        <v>2813</v>
      </c>
      <c r="G905" t="s">
        <v>4694</v>
      </c>
      <c r="H905">
        <v>100017183</v>
      </c>
      <c r="I905" t="s">
        <v>5106</v>
      </c>
      <c r="J905" t="s">
        <v>245</v>
      </c>
      <c r="K905" t="s">
        <v>4696</v>
      </c>
      <c r="L905">
        <v>900</v>
      </c>
      <c r="M905">
        <v>900</v>
      </c>
      <c r="N905">
        <v>22</v>
      </c>
      <c r="O905">
        <v>51</v>
      </c>
      <c r="P905">
        <v>1700</v>
      </c>
      <c r="Q905" t="s">
        <v>137</v>
      </c>
      <c r="R905" t="s">
        <v>137</v>
      </c>
      <c r="S905">
        <v>79.635999999999996</v>
      </c>
      <c r="T905">
        <v>15</v>
      </c>
      <c r="U905">
        <v>10</v>
      </c>
      <c r="V905">
        <v>3.8380000000000001</v>
      </c>
      <c r="W905">
        <v>83.474000000000004</v>
      </c>
      <c r="X905">
        <v>1973</v>
      </c>
      <c r="Y905">
        <v>3836</v>
      </c>
      <c r="Z905">
        <v>3.4260000000000002</v>
      </c>
      <c r="AA905">
        <v>3.4260000000000002</v>
      </c>
      <c r="AB905">
        <v>2.028</v>
      </c>
      <c r="AC905">
        <v>1</v>
      </c>
      <c r="AD905">
        <v>3.5430000000000001</v>
      </c>
      <c r="AE905">
        <v>0.91</v>
      </c>
      <c r="AF905">
        <v>0.91</v>
      </c>
      <c r="AG905">
        <v>0.53900000000000003</v>
      </c>
      <c r="AH905">
        <v>1</v>
      </c>
      <c r="AI905">
        <v>0.94099999999999995</v>
      </c>
      <c r="AJ905">
        <v>1</v>
      </c>
    </row>
    <row r="906" spans="1:36">
      <c r="A906">
        <v>1</v>
      </c>
      <c r="B906" t="s">
        <v>5107</v>
      </c>
      <c r="C906" t="s">
        <v>5108</v>
      </c>
      <c r="D906" t="s">
        <v>5109</v>
      </c>
      <c r="E906" t="s">
        <v>5110</v>
      </c>
      <c r="F906" t="s">
        <v>2813</v>
      </c>
      <c r="G906" t="s">
        <v>4694</v>
      </c>
      <c r="H906">
        <v>100017184</v>
      </c>
      <c r="I906" t="s">
        <v>5111</v>
      </c>
      <c r="J906" t="s">
        <v>245</v>
      </c>
      <c r="K906" t="s">
        <v>4696</v>
      </c>
      <c r="L906">
        <v>900</v>
      </c>
      <c r="M906">
        <v>900</v>
      </c>
      <c r="N906">
        <v>22</v>
      </c>
      <c r="O906">
        <v>57</v>
      </c>
      <c r="P906">
        <v>1900</v>
      </c>
      <c r="Q906" t="s">
        <v>137</v>
      </c>
      <c r="R906" t="s">
        <v>137</v>
      </c>
      <c r="S906">
        <v>88.644000000000005</v>
      </c>
      <c r="T906">
        <v>15.75</v>
      </c>
      <c r="U906">
        <v>10</v>
      </c>
      <c r="V906">
        <v>4.1349999999999998</v>
      </c>
      <c r="W906">
        <v>92.778999999999996</v>
      </c>
      <c r="X906">
        <v>2205</v>
      </c>
      <c r="Y906">
        <v>4287</v>
      </c>
      <c r="Z906">
        <v>3.8069999999999999</v>
      </c>
      <c r="AA906">
        <v>3.8069999999999999</v>
      </c>
      <c r="AB906">
        <v>2.1850000000000001</v>
      </c>
      <c r="AC906">
        <v>1</v>
      </c>
      <c r="AD906">
        <v>3.944</v>
      </c>
      <c r="AE906">
        <v>0.90500000000000003</v>
      </c>
      <c r="AF906">
        <v>0.90500000000000003</v>
      </c>
      <c r="AG906">
        <v>0.51900000000000002</v>
      </c>
      <c r="AH906">
        <v>1</v>
      </c>
      <c r="AI906">
        <v>0.93700000000000006</v>
      </c>
      <c r="AJ906">
        <v>1</v>
      </c>
    </row>
    <row r="907" spans="1:36">
      <c r="A907">
        <v>1</v>
      </c>
      <c r="B907" t="s">
        <v>1793</v>
      </c>
      <c r="C907" t="s">
        <v>1794</v>
      </c>
      <c r="D907" t="s">
        <v>1795</v>
      </c>
      <c r="E907" t="s">
        <v>1796</v>
      </c>
      <c r="F907" t="s">
        <v>131</v>
      </c>
      <c r="G907" t="s">
        <v>1797</v>
      </c>
      <c r="H907">
        <v>100017185</v>
      </c>
      <c r="I907" t="s">
        <v>1798</v>
      </c>
      <c r="J907" t="s">
        <v>134</v>
      </c>
      <c r="K907" t="s">
        <v>1799</v>
      </c>
      <c r="L907">
        <v>400</v>
      </c>
      <c r="M907">
        <v>400</v>
      </c>
      <c r="N907">
        <v>32</v>
      </c>
      <c r="O907">
        <v>15</v>
      </c>
      <c r="P907">
        <v>500</v>
      </c>
      <c r="Q907" t="s">
        <v>137</v>
      </c>
      <c r="R907" t="s">
        <v>137</v>
      </c>
      <c r="S907">
        <v>16.137</v>
      </c>
      <c r="T907">
        <v>11.25</v>
      </c>
      <c r="U907">
        <v>40</v>
      </c>
      <c r="V907">
        <v>0.94899999999999995</v>
      </c>
      <c r="W907">
        <v>17.085999999999999</v>
      </c>
      <c r="X907">
        <v>323</v>
      </c>
      <c r="Y907">
        <v>626</v>
      </c>
      <c r="Z907">
        <v>0.70099999999999996</v>
      </c>
      <c r="AA907">
        <v>0.70099999999999996</v>
      </c>
      <c r="AB907">
        <v>0.502</v>
      </c>
      <c r="AC907">
        <v>1</v>
      </c>
      <c r="AD907">
        <v>0.71799999999999997</v>
      </c>
      <c r="AE907">
        <v>1.141</v>
      </c>
      <c r="AF907">
        <v>1.141</v>
      </c>
      <c r="AG907">
        <v>0.81599999999999995</v>
      </c>
      <c r="AH907">
        <v>1</v>
      </c>
      <c r="AI907">
        <v>1.169</v>
      </c>
      <c r="AJ907">
        <v>1</v>
      </c>
    </row>
    <row r="908" spans="1:36">
      <c r="A908">
        <v>1</v>
      </c>
      <c r="B908" t="s">
        <v>1800</v>
      </c>
      <c r="C908" t="s">
        <v>1801</v>
      </c>
      <c r="D908" t="s">
        <v>1802</v>
      </c>
      <c r="E908" t="s">
        <v>1803</v>
      </c>
      <c r="F908" t="s">
        <v>131</v>
      </c>
      <c r="G908" t="s">
        <v>1797</v>
      </c>
      <c r="H908">
        <v>100017186</v>
      </c>
      <c r="I908" t="s">
        <v>1804</v>
      </c>
      <c r="J908" t="s">
        <v>134</v>
      </c>
      <c r="K908" t="s">
        <v>1799</v>
      </c>
      <c r="L908">
        <v>400</v>
      </c>
      <c r="M908">
        <v>400</v>
      </c>
      <c r="N908">
        <v>32</v>
      </c>
      <c r="O908">
        <v>18</v>
      </c>
      <c r="P908">
        <v>600</v>
      </c>
      <c r="Q908" t="s">
        <v>137</v>
      </c>
      <c r="R908" t="s">
        <v>137</v>
      </c>
      <c r="S908">
        <v>18.834</v>
      </c>
      <c r="T908">
        <v>12.75</v>
      </c>
      <c r="U908">
        <v>20</v>
      </c>
      <c r="V908">
        <v>1.3720000000000001</v>
      </c>
      <c r="W908">
        <v>20.206</v>
      </c>
      <c r="X908">
        <v>387</v>
      </c>
      <c r="Y908">
        <v>751</v>
      </c>
      <c r="Z908">
        <v>0.82899999999999996</v>
      </c>
      <c r="AA908">
        <v>0.82899999999999996</v>
      </c>
      <c r="AB908">
        <v>0.72499999999999998</v>
      </c>
      <c r="AC908">
        <v>1</v>
      </c>
      <c r="AD908">
        <v>0.83799999999999997</v>
      </c>
      <c r="AE908">
        <v>1.125</v>
      </c>
      <c r="AF908">
        <v>1.125</v>
      </c>
      <c r="AG908">
        <v>0.98399999999999999</v>
      </c>
      <c r="AH908">
        <v>1</v>
      </c>
      <c r="AI908">
        <v>1.137</v>
      </c>
      <c r="AJ908">
        <v>1</v>
      </c>
    </row>
    <row r="909" spans="1:36">
      <c r="A909">
        <v>1</v>
      </c>
      <c r="B909" t="s">
        <v>1805</v>
      </c>
      <c r="C909" t="s">
        <v>1806</v>
      </c>
      <c r="D909" t="s">
        <v>1807</v>
      </c>
      <c r="E909" t="s">
        <v>1808</v>
      </c>
      <c r="F909" t="s">
        <v>131</v>
      </c>
      <c r="G909" t="s">
        <v>1797</v>
      </c>
      <c r="H909">
        <v>100017187</v>
      </c>
      <c r="I909" t="s">
        <v>1809</v>
      </c>
      <c r="J909" t="s">
        <v>134</v>
      </c>
      <c r="K909" t="s">
        <v>1799</v>
      </c>
      <c r="L909">
        <v>400</v>
      </c>
      <c r="M909">
        <v>400</v>
      </c>
      <c r="N909">
        <v>32</v>
      </c>
      <c r="O909">
        <v>21</v>
      </c>
      <c r="P909">
        <v>700</v>
      </c>
      <c r="Q909" t="s">
        <v>137</v>
      </c>
      <c r="R909" t="s">
        <v>137</v>
      </c>
      <c r="S909">
        <v>21.530999999999999</v>
      </c>
      <c r="T909">
        <v>9.75</v>
      </c>
      <c r="U909">
        <v>20</v>
      </c>
      <c r="V909">
        <v>1.2889999999999999</v>
      </c>
      <c r="W909">
        <v>22.82</v>
      </c>
      <c r="X909">
        <v>452</v>
      </c>
      <c r="Y909">
        <v>876</v>
      </c>
      <c r="Z909">
        <v>0.93600000000000005</v>
      </c>
      <c r="AA909">
        <v>0.93600000000000005</v>
      </c>
      <c r="AB909">
        <v>0.68100000000000005</v>
      </c>
      <c r="AC909">
        <v>1</v>
      </c>
      <c r="AD909">
        <v>0.95799999999999996</v>
      </c>
      <c r="AE909">
        <v>1.089</v>
      </c>
      <c r="AF909">
        <v>1.089</v>
      </c>
      <c r="AG909">
        <v>0.79200000000000004</v>
      </c>
      <c r="AH909">
        <v>1</v>
      </c>
      <c r="AI909">
        <v>1.1140000000000001</v>
      </c>
      <c r="AJ909">
        <v>1</v>
      </c>
    </row>
    <row r="910" spans="1:36">
      <c r="A910">
        <v>1</v>
      </c>
      <c r="B910" t="s">
        <v>1810</v>
      </c>
      <c r="C910" t="s">
        <v>1811</v>
      </c>
      <c r="D910" t="s">
        <v>1812</v>
      </c>
      <c r="E910" t="s">
        <v>1813</v>
      </c>
      <c r="F910" t="s">
        <v>131</v>
      </c>
      <c r="G910" t="s">
        <v>1797</v>
      </c>
      <c r="H910">
        <v>100017188</v>
      </c>
      <c r="I910" t="s">
        <v>1814</v>
      </c>
      <c r="J910" t="s">
        <v>134</v>
      </c>
      <c r="K910" t="s">
        <v>1799</v>
      </c>
      <c r="L910">
        <v>400</v>
      </c>
      <c r="M910">
        <v>400</v>
      </c>
      <c r="N910">
        <v>32</v>
      </c>
      <c r="O910">
        <v>24</v>
      </c>
      <c r="P910">
        <v>800</v>
      </c>
      <c r="Q910" t="s">
        <v>137</v>
      </c>
      <c r="R910" t="s">
        <v>137</v>
      </c>
      <c r="S910">
        <v>24.308</v>
      </c>
      <c r="T910">
        <v>9.75</v>
      </c>
      <c r="U910">
        <v>10</v>
      </c>
      <c r="V910">
        <v>1.8440000000000001</v>
      </c>
      <c r="W910">
        <v>26.151</v>
      </c>
      <c r="X910">
        <v>516</v>
      </c>
      <c r="Y910">
        <v>1001</v>
      </c>
      <c r="Z910">
        <v>1.073</v>
      </c>
      <c r="AA910">
        <v>1.073</v>
      </c>
      <c r="AB910">
        <v>0.97399999999999998</v>
      </c>
      <c r="AC910">
        <v>1</v>
      </c>
      <c r="AD910">
        <v>1.0820000000000001</v>
      </c>
      <c r="AE910">
        <v>1.0920000000000001</v>
      </c>
      <c r="AF910">
        <v>1.0920000000000001</v>
      </c>
      <c r="AG910">
        <v>0.99199999999999999</v>
      </c>
      <c r="AH910">
        <v>1</v>
      </c>
      <c r="AI910">
        <v>1.101</v>
      </c>
      <c r="AJ910">
        <v>1</v>
      </c>
    </row>
    <row r="911" spans="1:36">
      <c r="A911">
        <v>1</v>
      </c>
      <c r="B911" t="s">
        <v>1815</v>
      </c>
      <c r="C911" t="s">
        <v>1816</v>
      </c>
      <c r="D911" t="s">
        <v>1817</v>
      </c>
      <c r="E911" t="s">
        <v>1818</v>
      </c>
      <c r="F911" t="s">
        <v>131</v>
      </c>
      <c r="G911" t="s">
        <v>1797</v>
      </c>
      <c r="H911">
        <v>100017189</v>
      </c>
      <c r="I911" t="s">
        <v>1819</v>
      </c>
      <c r="J911" t="s">
        <v>134</v>
      </c>
      <c r="K911" t="s">
        <v>1799</v>
      </c>
      <c r="L911">
        <v>400</v>
      </c>
      <c r="M911">
        <v>400</v>
      </c>
      <c r="N911">
        <v>32</v>
      </c>
      <c r="O911">
        <v>27</v>
      </c>
      <c r="P911">
        <v>900</v>
      </c>
      <c r="Q911" t="s">
        <v>137</v>
      </c>
      <c r="R911" t="s">
        <v>137</v>
      </c>
      <c r="S911">
        <v>27.004000000000001</v>
      </c>
      <c r="T911">
        <v>11.25</v>
      </c>
      <c r="U911">
        <v>10</v>
      </c>
      <c r="V911">
        <v>2.0609999999999999</v>
      </c>
      <c r="W911">
        <v>29.065000000000001</v>
      </c>
      <c r="X911">
        <v>581</v>
      </c>
      <c r="Y911">
        <v>1126</v>
      </c>
      <c r="Z911">
        <v>1.1930000000000001</v>
      </c>
      <c r="AA911">
        <v>1.1930000000000001</v>
      </c>
      <c r="AB911">
        <v>1.089</v>
      </c>
      <c r="AC911">
        <v>1</v>
      </c>
      <c r="AD911">
        <v>1.2010000000000001</v>
      </c>
      <c r="AE911">
        <v>1.079</v>
      </c>
      <c r="AF911">
        <v>1.079</v>
      </c>
      <c r="AG911">
        <v>0.98499999999999999</v>
      </c>
      <c r="AH911">
        <v>1</v>
      </c>
      <c r="AI911">
        <v>1.087</v>
      </c>
      <c r="AJ911">
        <v>1</v>
      </c>
    </row>
    <row r="912" spans="1:36">
      <c r="A912">
        <v>1</v>
      </c>
      <c r="B912" t="s">
        <v>1820</v>
      </c>
      <c r="C912" t="s">
        <v>1821</v>
      </c>
      <c r="D912" t="s">
        <v>1822</v>
      </c>
      <c r="E912" t="s">
        <v>1823</v>
      </c>
      <c r="F912" t="s">
        <v>131</v>
      </c>
      <c r="G912" t="s">
        <v>1797</v>
      </c>
      <c r="H912">
        <v>100017190</v>
      </c>
      <c r="I912" t="s">
        <v>1824</v>
      </c>
      <c r="J912" t="s">
        <v>134</v>
      </c>
      <c r="K912" t="s">
        <v>1799</v>
      </c>
      <c r="L912">
        <v>400</v>
      </c>
      <c r="M912">
        <v>400</v>
      </c>
      <c r="N912">
        <v>32</v>
      </c>
      <c r="O912">
        <v>30</v>
      </c>
      <c r="P912">
        <v>1000</v>
      </c>
      <c r="Q912" t="s">
        <v>137</v>
      </c>
      <c r="R912" t="s">
        <v>137</v>
      </c>
      <c r="S912">
        <v>29.701000000000001</v>
      </c>
      <c r="T912">
        <v>11.25</v>
      </c>
      <c r="U912">
        <v>10</v>
      </c>
      <c r="V912">
        <v>2.1280000000000001</v>
      </c>
      <c r="W912">
        <v>31.829000000000001</v>
      </c>
      <c r="X912">
        <v>645</v>
      </c>
      <c r="Y912">
        <v>1251</v>
      </c>
      <c r="Z912">
        <v>1.306</v>
      </c>
      <c r="AA912">
        <v>1.306</v>
      </c>
      <c r="AB912">
        <v>1.1240000000000001</v>
      </c>
      <c r="AC912">
        <v>1</v>
      </c>
      <c r="AD912">
        <v>1.321</v>
      </c>
      <c r="AE912">
        <v>1.0640000000000001</v>
      </c>
      <c r="AF912">
        <v>1.0640000000000001</v>
      </c>
      <c r="AG912">
        <v>0.91600000000000004</v>
      </c>
      <c r="AH912">
        <v>1</v>
      </c>
      <c r="AI912">
        <v>1.0760000000000001</v>
      </c>
      <c r="AJ912">
        <v>1</v>
      </c>
    </row>
    <row r="913" spans="1:36">
      <c r="A913">
        <v>1</v>
      </c>
      <c r="B913" t="s">
        <v>1825</v>
      </c>
      <c r="C913" t="s">
        <v>1826</v>
      </c>
      <c r="D913" t="s">
        <v>1827</v>
      </c>
      <c r="E913" t="s">
        <v>1828</v>
      </c>
      <c r="F913" t="s">
        <v>131</v>
      </c>
      <c r="G913" t="s">
        <v>1797</v>
      </c>
      <c r="H913">
        <v>100017191</v>
      </c>
      <c r="I913" t="s">
        <v>1829</v>
      </c>
      <c r="J913" t="s">
        <v>134</v>
      </c>
      <c r="K913" t="s">
        <v>1799</v>
      </c>
      <c r="L913">
        <v>400</v>
      </c>
      <c r="M913">
        <v>400</v>
      </c>
      <c r="N913">
        <v>32</v>
      </c>
      <c r="O913">
        <v>33</v>
      </c>
      <c r="P913">
        <v>1100</v>
      </c>
      <c r="Q913" t="s">
        <v>137</v>
      </c>
      <c r="R913" t="s">
        <v>137</v>
      </c>
      <c r="S913">
        <v>32.398000000000003</v>
      </c>
      <c r="T913">
        <v>12.75</v>
      </c>
      <c r="U913">
        <v>10</v>
      </c>
      <c r="V913">
        <v>2.3450000000000002</v>
      </c>
      <c r="W913">
        <v>34.741999999999997</v>
      </c>
      <c r="X913">
        <v>710</v>
      </c>
      <c r="Y913">
        <v>1376</v>
      </c>
      <c r="Z913">
        <v>1.4259999999999999</v>
      </c>
      <c r="AA913">
        <v>1.4259999999999999</v>
      </c>
      <c r="AB913">
        <v>1.2390000000000001</v>
      </c>
      <c r="AC913">
        <v>1</v>
      </c>
      <c r="AD913">
        <v>1.4410000000000001</v>
      </c>
      <c r="AE913">
        <v>1.056</v>
      </c>
      <c r="AF913">
        <v>1.056</v>
      </c>
      <c r="AG913">
        <v>0.91700000000000004</v>
      </c>
      <c r="AH913">
        <v>1</v>
      </c>
      <c r="AI913">
        <v>1.0669999999999999</v>
      </c>
      <c r="AJ913">
        <v>1</v>
      </c>
    </row>
    <row r="914" spans="1:36">
      <c r="A914">
        <v>1</v>
      </c>
      <c r="B914" t="s">
        <v>1830</v>
      </c>
      <c r="C914" t="s">
        <v>1831</v>
      </c>
      <c r="D914" t="s">
        <v>1832</v>
      </c>
      <c r="E914" t="s">
        <v>1833</v>
      </c>
      <c r="F914" t="s">
        <v>131</v>
      </c>
      <c r="G914" t="s">
        <v>1797</v>
      </c>
      <c r="H914">
        <v>100017192</v>
      </c>
      <c r="I914" t="s">
        <v>1834</v>
      </c>
      <c r="J914" t="s">
        <v>134</v>
      </c>
      <c r="K914" t="s">
        <v>1799</v>
      </c>
      <c r="L914">
        <v>400</v>
      </c>
      <c r="M914">
        <v>400</v>
      </c>
      <c r="N914">
        <v>32</v>
      </c>
      <c r="O914">
        <v>36</v>
      </c>
      <c r="P914">
        <v>1200</v>
      </c>
      <c r="Q914" t="s">
        <v>137</v>
      </c>
      <c r="R914" t="s">
        <v>137</v>
      </c>
      <c r="S914">
        <v>35.094999999999999</v>
      </c>
      <c r="T914">
        <v>12.75</v>
      </c>
      <c r="U914">
        <v>10</v>
      </c>
      <c r="V914">
        <v>2.411</v>
      </c>
      <c r="W914">
        <v>37.506</v>
      </c>
      <c r="X914">
        <v>774</v>
      </c>
      <c r="Y914">
        <v>1501</v>
      </c>
      <c r="Z914">
        <v>1.5389999999999999</v>
      </c>
      <c r="AA914">
        <v>1.5389999999999999</v>
      </c>
      <c r="AB914">
        <v>1.274</v>
      </c>
      <c r="AC914">
        <v>1</v>
      </c>
      <c r="AD914">
        <v>1.5609999999999999</v>
      </c>
      <c r="AE914">
        <v>1.0449999999999999</v>
      </c>
      <c r="AF914">
        <v>1.0449999999999999</v>
      </c>
      <c r="AG914">
        <v>0.86499999999999999</v>
      </c>
      <c r="AH914">
        <v>1</v>
      </c>
      <c r="AI914">
        <v>1.06</v>
      </c>
      <c r="AJ914">
        <v>1</v>
      </c>
    </row>
    <row r="915" spans="1:36">
      <c r="A915">
        <v>1</v>
      </c>
      <c r="B915" t="s">
        <v>1835</v>
      </c>
      <c r="C915" t="s">
        <v>1836</v>
      </c>
      <c r="D915" t="s">
        <v>1837</v>
      </c>
      <c r="E915" t="s">
        <v>1838</v>
      </c>
      <c r="F915" t="s">
        <v>131</v>
      </c>
      <c r="G915" t="s">
        <v>1797</v>
      </c>
      <c r="H915">
        <v>100017193</v>
      </c>
      <c r="I915" t="s">
        <v>1839</v>
      </c>
      <c r="J915" t="s">
        <v>134</v>
      </c>
      <c r="K915" t="s">
        <v>1799</v>
      </c>
      <c r="L915">
        <v>400</v>
      </c>
      <c r="M915">
        <v>400</v>
      </c>
      <c r="N915">
        <v>32</v>
      </c>
      <c r="O915">
        <v>39</v>
      </c>
      <c r="P915">
        <v>1300</v>
      </c>
      <c r="Q915" t="s">
        <v>137</v>
      </c>
      <c r="R915" t="s">
        <v>137</v>
      </c>
      <c r="S915">
        <v>37.790999999999997</v>
      </c>
      <c r="T915">
        <v>14.25</v>
      </c>
      <c r="U915">
        <v>10</v>
      </c>
      <c r="V915">
        <v>2.6280000000000001</v>
      </c>
      <c r="W915">
        <v>40.42</v>
      </c>
      <c r="X915">
        <v>839</v>
      </c>
      <c r="Y915">
        <v>1626</v>
      </c>
      <c r="Z915">
        <v>1.659</v>
      </c>
      <c r="AA915">
        <v>1.659</v>
      </c>
      <c r="AB915">
        <v>1.389</v>
      </c>
      <c r="AC915">
        <v>1</v>
      </c>
      <c r="AD915">
        <v>1.681</v>
      </c>
      <c r="AE915">
        <v>1.0389999999999999</v>
      </c>
      <c r="AF915">
        <v>1.0389999999999999</v>
      </c>
      <c r="AG915">
        <v>0.87</v>
      </c>
      <c r="AH915">
        <v>1</v>
      </c>
      <c r="AI915">
        <v>1.054</v>
      </c>
      <c r="AJ915">
        <v>1</v>
      </c>
    </row>
    <row r="916" spans="1:36">
      <c r="A916">
        <v>1</v>
      </c>
      <c r="B916" t="s">
        <v>1840</v>
      </c>
      <c r="C916" t="s">
        <v>1841</v>
      </c>
      <c r="D916" t="s">
        <v>1842</v>
      </c>
      <c r="E916" t="s">
        <v>1843</v>
      </c>
      <c r="F916" t="s">
        <v>131</v>
      </c>
      <c r="G916" t="s">
        <v>1797</v>
      </c>
      <c r="H916">
        <v>100017194</v>
      </c>
      <c r="I916" t="s">
        <v>1844</v>
      </c>
      <c r="J916" t="s">
        <v>134</v>
      </c>
      <c r="K916" t="s">
        <v>1799</v>
      </c>
      <c r="L916">
        <v>400</v>
      </c>
      <c r="M916">
        <v>400</v>
      </c>
      <c r="N916">
        <v>32</v>
      </c>
      <c r="O916">
        <v>42</v>
      </c>
      <c r="P916">
        <v>1400</v>
      </c>
      <c r="Q916" t="s">
        <v>137</v>
      </c>
      <c r="R916" t="s">
        <v>137</v>
      </c>
      <c r="S916">
        <v>40.488</v>
      </c>
      <c r="T916">
        <v>14.25</v>
      </c>
      <c r="U916">
        <v>10</v>
      </c>
      <c r="V916">
        <v>2.6949999999999998</v>
      </c>
      <c r="W916">
        <v>43.183</v>
      </c>
      <c r="X916">
        <v>903</v>
      </c>
      <c r="Y916">
        <v>1751</v>
      </c>
      <c r="Z916">
        <v>1.772</v>
      </c>
      <c r="AA916">
        <v>1.772</v>
      </c>
      <c r="AB916">
        <v>1.4239999999999999</v>
      </c>
      <c r="AC916">
        <v>1</v>
      </c>
      <c r="AD916">
        <v>1.8009999999999999</v>
      </c>
      <c r="AE916">
        <v>1.0309999999999999</v>
      </c>
      <c r="AF916">
        <v>1.0309999999999999</v>
      </c>
      <c r="AG916">
        <v>0.82899999999999996</v>
      </c>
      <c r="AH916">
        <v>1</v>
      </c>
      <c r="AI916">
        <v>1.048</v>
      </c>
      <c r="AJ916">
        <v>1</v>
      </c>
    </row>
    <row r="917" spans="1:36">
      <c r="A917">
        <v>1</v>
      </c>
      <c r="B917" t="s">
        <v>1845</v>
      </c>
      <c r="C917" t="s">
        <v>1846</v>
      </c>
      <c r="D917" t="s">
        <v>1847</v>
      </c>
      <c r="E917" t="s">
        <v>1848</v>
      </c>
      <c r="F917" t="s">
        <v>131</v>
      </c>
      <c r="G917" t="s">
        <v>1797</v>
      </c>
      <c r="H917">
        <v>100017195</v>
      </c>
      <c r="I917" t="s">
        <v>1849</v>
      </c>
      <c r="J917" t="s">
        <v>134</v>
      </c>
      <c r="K917" t="s">
        <v>1799</v>
      </c>
      <c r="L917">
        <v>400</v>
      </c>
      <c r="M917">
        <v>400</v>
      </c>
      <c r="N917">
        <v>32</v>
      </c>
      <c r="O917">
        <v>45</v>
      </c>
      <c r="P917">
        <v>1500</v>
      </c>
      <c r="Q917" t="s">
        <v>137</v>
      </c>
      <c r="R917" t="s">
        <v>137</v>
      </c>
      <c r="S917">
        <v>43.185000000000002</v>
      </c>
      <c r="T917">
        <v>14.25</v>
      </c>
      <c r="U917">
        <v>10</v>
      </c>
      <c r="V917">
        <v>2.762</v>
      </c>
      <c r="W917">
        <v>45.947000000000003</v>
      </c>
      <c r="X917">
        <v>968</v>
      </c>
      <c r="Y917">
        <v>1877</v>
      </c>
      <c r="Z917">
        <v>1.8859999999999999</v>
      </c>
      <c r="AA917">
        <v>1.8859999999999999</v>
      </c>
      <c r="AB917">
        <v>1.46</v>
      </c>
      <c r="AC917">
        <v>1</v>
      </c>
      <c r="AD917">
        <v>1.921</v>
      </c>
      <c r="AE917">
        <v>1.024</v>
      </c>
      <c r="AF917">
        <v>1.024</v>
      </c>
      <c r="AG917">
        <v>0.79200000000000004</v>
      </c>
      <c r="AH917">
        <v>1</v>
      </c>
      <c r="AI917">
        <v>1.0429999999999999</v>
      </c>
      <c r="AJ917">
        <v>1</v>
      </c>
    </row>
    <row r="918" spans="1:36">
      <c r="A918">
        <v>1</v>
      </c>
      <c r="B918" t="s">
        <v>1850</v>
      </c>
      <c r="C918" t="s">
        <v>1851</v>
      </c>
      <c r="D918" t="s">
        <v>1852</v>
      </c>
      <c r="E918" t="s">
        <v>1853</v>
      </c>
      <c r="F918" t="s">
        <v>131</v>
      </c>
      <c r="G918" t="s">
        <v>1797</v>
      </c>
      <c r="H918">
        <v>100017196</v>
      </c>
      <c r="I918" t="s">
        <v>1854</v>
      </c>
      <c r="J918" t="s">
        <v>134</v>
      </c>
      <c r="K918" t="s">
        <v>1799</v>
      </c>
      <c r="L918">
        <v>400</v>
      </c>
      <c r="M918">
        <v>400</v>
      </c>
      <c r="N918">
        <v>32</v>
      </c>
      <c r="O918">
        <v>51</v>
      </c>
      <c r="P918">
        <v>1700</v>
      </c>
      <c r="Q918" t="s">
        <v>137</v>
      </c>
      <c r="R918" t="s">
        <v>137</v>
      </c>
      <c r="S918">
        <v>48.578000000000003</v>
      </c>
      <c r="T918">
        <v>9</v>
      </c>
      <c r="U918">
        <v>10</v>
      </c>
      <c r="V918">
        <v>2.371</v>
      </c>
      <c r="W918">
        <v>50.948999999999998</v>
      </c>
      <c r="X918">
        <v>1097</v>
      </c>
      <c r="Y918">
        <v>2127</v>
      </c>
      <c r="Z918">
        <v>2.0910000000000002</v>
      </c>
      <c r="AA918">
        <v>2.0910000000000002</v>
      </c>
      <c r="AB918">
        <v>1.2529999999999999</v>
      </c>
      <c r="AC918">
        <v>1</v>
      </c>
      <c r="AD918">
        <v>2.161</v>
      </c>
      <c r="AE918">
        <v>1.002</v>
      </c>
      <c r="AF918">
        <v>1.002</v>
      </c>
      <c r="AG918">
        <v>0.6</v>
      </c>
      <c r="AH918">
        <v>1</v>
      </c>
      <c r="AI918">
        <v>1.0349999999999999</v>
      </c>
      <c r="AJ918">
        <v>1</v>
      </c>
    </row>
    <row r="919" spans="1:36">
      <c r="A919">
        <v>1</v>
      </c>
      <c r="B919" t="s">
        <v>1855</v>
      </c>
      <c r="C919" t="s">
        <v>1856</v>
      </c>
      <c r="D919" t="s">
        <v>1857</v>
      </c>
      <c r="E919" t="s">
        <v>1858</v>
      </c>
      <c r="F919" t="s">
        <v>131</v>
      </c>
      <c r="G919" t="s">
        <v>1797</v>
      </c>
      <c r="H919">
        <v>100017197</v>
      </c>
      <c r="I919" t="s">
        <v>1859</v>
      </c>
      <c r="J919" t="s">
        <v>134</v>
      </c>
      <c r="K919" t="s">
        <v>1799</v>
      </c>
      <c r="L919">
        <v>400</v>
      </c>
      <c r="M919">
        <v>400</v>
      </c>
      <c r="N919">
        <v>32</v>
      </c>
      <c r="O919">
        <v>57</v>
      </c>
      <c r="P919">
        <v>1900</v>
      </c>
      <c r="Q919" t="s">
        <v>137</v>
      </c>
      <c r="R919" t="s">
        <v>137</v>
      </c>
      <c r="S919">
        <v>53.972000000000001</v>
      </c>
      <c r="T919">
        <v>9</v>
      </c>
      <c r="U919">
        <v>10</v>
      </c>
      <c r="V919">
        <v>2.5049999999999999</v>
      </c>
      <c r="W919">
        <v>56.476999999999997</v>
      </c>
      <c r="X919">
        <v>1226</v>
      </c>
      <c r="Y919">
        <v>2377</v>
      </c>
      <c r="Z919">
        <v>2.3180000000000001</v>
      </c>
      <c r="AA919">
        <v>2.3180000000000001</v>
      </c>
      <c r="AB919">
        <v>1.3240000000000001</v>
      </c>
      <c r="AC919">
        <v>1</v>
      </c>
      <c r="AD919">
        <v>2.4009999999999998</v>
      </c>
      <c r="AE919">
        <v>0.99399999999999999</v>
      </c>
      <c r="AF919">
        <v>0.99399999999999999</v>
      </c>
      <c r="AG919">
        <v>0.56699999999999995</v>
      </c>
      <c r="AH919">
        <v>1</v>
      </c>
      <c r="AI919">
        <v>1.0289999999999999</v>
      </c>
      <c r="AJ919">
        <v>1</v>
      </c>
    </row>
    <row r="920" spans="1:36">
      <c r="A920">
        <v>1</v>
      </c>
      <c r="B920" t="s">
        <v>1860</v>
      </c>
      <c r="C920" t="s">
        <v>1861</v>
      </c>
      <c r="D920" t="s">
        <v>1862</v>
      </c>
      <c r="E920" t="s">
        <v>1863</v>
      </c>
      <c r="F920" t="s">
        <v>131</v>
      </c>
      <c r="G920" t="s">
        <v>1797</v>
      </c>
      <c r="H920">
        <v>100017198</v>
      </c>
      <c r="I920" t="s">
        <v>1864</v>
      </c>
      <c r="J920" t="s">
        <v>134</v>
      </c>
      <c r="K920" t="s">
        <v>1799</v>
      </c>
      <c r="L920">
        <v>400</v>
      </c>
      <c r="M920">
        <v>400</v>
      </c>
      <c r="N920">
        <v>32</v>
      </c>
      <c r="O920">
        <v>63</v>
      </c>
      <c r="P920">
        <v>2100</v>
      </c>
      <c r="Q920" t="s">
        <v>137</v>
      </c>
      <c r="R920" t="s">
        <v>137</v>
      </c>
      <c r="S920">
        <v>59.365000000000002</v>
      </c>
      <c r="T920">
        <v>10.5</v>
      </c>
      <c r="U920">
        <v>10</v>
      </c>
      <c r="V920">
        <v>2.7890000000000001</v>
      </c>
      <c r="W920">
        <v>62.154000000000003</v>
      </c>
      <c r="X920">
        <v>1355</v>
      </c>
      <c r="Y920">
        <v>2627</v>
      </c>
      <c r="Z920">
        <v>2.5510000000000002</v>
      </c>
      <c r="AA920">
        <v>2.5510000000000002</v>
      </c>
      <c r="AB920">
        <v>1.474</v>
      </c>
      <c r="AC920">
        <v>1</v>
      </c>
      <c r="AD920">
        <v>2.641</v>
      </c>
      <c r="AE920">
        <v>0.98899999999999999</v>
      </c>
      <c r="AF920">
        <v>0.98899999999999999</v>
      </c>
      <c r="AG920">
        <v>0.57199999999999995</v>
      </c>
      <c r="AH920">
        <v>1</v>
      </c>
      <c r="AI920">
        <v>1.0249999999999999</v>
      </c>
      <c r="AJ920">
        <v>1</v>
      </c>
    </row>
    <row r="921" spans="1:36">
      <c r="A921">
        <v>1</v>
      </c>
      <c r="B921" t="s">
        <v>1865</v>
      </c>
      <c r="C921" t="s">
        <v>1866</v>
      </c>
      <c r="D921" t="s">
        <v>1867</v>
      </c>
      <c r="E921" t="s">
        <v>1868</v>
      </c>
      <c r="F921" t="s">
        <v>131</v>
      </c>
      <c r="G921" t="s">
        <v>1797</v>
      </c>
      <c r="H921">
        <v>100017199</v>
      </c>
      <c r="I921" t="s">
        <v>1869</v>
      </c>
      <c r="J921" t="s">
        <v>134</v>
      </c>
      <c r="K921" t="s">
        <v>1799</v>
      </c>
      <c r="L921">
        <v>600</v>
      </c>
      <c r="M921">
        <v>600</v>
      </c>
      <c r="N921">
        <v>32</v>
      </c>
      <c r="O921">
        <v>15</v>
      </c>
      <c r="P921">
        <v>500</v>
      </c>
      <c r="Q921" t="s">
        <v>137</v>
      </c>
      <c r="R921" t="s">
        <v>137</v>
      </c>
      <c r="S921">
        <v>23.38</v>
      </c>
      <c r="T921">
        <v>7.5</v>
      </c>
      <c r="U921">
        <v>5</v>
      </c>
      <c r="V921">
        <v>2.278</v>
      </c>
      <c r="W921">
        <v>25.658999999999999</v>
      </c>
      <c r="X921">
        <v>425</v>
      </c>
      <c r="Y921">
        <v>842</v>
      </c>
      <c r="Z921">
        <v>1.0529999999999999</v>
      </c>
      <c r="AA921">
        <v>1.0529999999999999</v>
      </c>
      <c r="AB921">
        <v>1.204</v>
      </c>
      <c r="AC921">
        <v>1</v>
      </c>
      <c r="AD921">
        <v>1.04</v>
      </c>
      <c r="AE921">
        <v>1.274</v>
      </c>
      <c r="AF921">
        <v>1.274</v>
      </c>
      <c r="AG921">
        <v>1.4570000000000001</v>
      </c>
      <c r="AH921">
        <v>1</v>
      </c>
      <c r="AI921">
        <v>1.2589999999999999</v>
      </c>
      <c r="AJ921">
        <v>1</v>
      </c>
    </row>
    <row r="922" spans="1:36">
      <c r="A922">
        <v>1</v>
      </c>
      <c r="B922" t="s">
        <v>1870</v>
      </c>
      <c r="C922" t="s">
        <v>1871</v>
      </c>
      <c r="D922" t="s">
        <v>1872</v>
      </c>
      <c r="E922" t="s">
        <v>1873</v>
      </c>
      <c r="F922" t="s">
        <v>131</v>
      </c>
      <c r="G922" t="s">
        <v>1797</v>
      </c>
      <c r="H922">
        <v>100017200</v>
      </c>
      <c r="I922" t="s">
        <v>1874</v>
      </c>
      <c r="J922" t="s">
        <v>134</v>
      </c>
      <c r="K922" t="s">
        <v>1799</v>
      </c>
      <c r="L922">
        <v>600</v>
      </c>
      <c r="M922">
        <v>600</v>
      </c>
      <c r="N922">
        <v>32</v>
      </c>
      <c r="O922">
        <v>18</v>
      </c>
      <c r="P922">
        <v>600</v>
      </c>
      <c r="Q922" t="s">
        <v>137</v>
      </c>
      <c r="R922" t="s">
        <v>137</v>
      </c>
      <c r="S922">
        <v>27.427</v>
      </c>
      <c r="T922">
        <v>8.25</v>
      </c>
      <c r="U922">
        <v>5</v>
      </c>
      <c r="V922">
        <v>2.516</v>
      </c>
      <c r="W922">
        <v>29.943000000000001</v>
      </c>
      <c r="X922">
        <v>510</v>
      </c>
      <c r="Y922">
        <v>1010</v>
      </c>
      <c r="Z922">
        <v>1.2290000000000001</v>
      </c>
      <c r="AA922">
        <v>1.2290000000000001</v>
      </c>
      <c r="AB922">
        <v>1.33</v>
      </c>
      <c r="AC922">
        <v>1</v>
      </c>
      <c r="AD922">
        <v>1.22</v>
      </c>
      <c r="AE922">
        <v>1.24</v>
      </c>
      <c r="AF922">
        <v>1.24</v>
      </c>
      <c r="AG922">
        <v>1.341</v>
      </c>
      <c r="AH922">
        <v>1</v>
      </c>
      <c r="AI922">
        <v>1.2310000000000001</v>
      </c>
      <c r="AJ922">
        <v>1</v>
      </c>
    </row>
    <row r="923" spans="1:36">
      <c r="A923">
        <v>1</v>
      </c>
      <c r="B923" t="s">
        <v>1875</v>
      </c>
      <c r="C923" t="s">
        <v>1876</v>
      </c>
      <c r="D923" t="s">
        <v>1877</v>
      </c>
      <c r="E923" t="s">
        <v>1878</v>
      </c>
      <c r="F923" t="s">
        <v>131</v>
      </c>
      <c r="G923" t="s">
        <v>1797</v>
      </c>
      <c r="H923">
        <v>100017201</v>
      </c>
      <c r="I923" t="s">
        <v>1879</v>
      </c>
      <c r="J923" t="s">
        <v>134</v>
      </c>
      <c r="K923" t="s">
        <v>1799</v>
      </c>
      <c r="L923">
        <v>600</v>
      </c>
      <c r="M923">
        <v>600</v>
      </c>
      <c r="N923">
        <v>32</v>
      </c>
      <c r="O923">
        <v>21</v>
      </c>
      <c r="P923">
        <v>700</v>
      </c>
      <c r="Q923" t="s">
        <v>137</v>
      </c>
      <c r="R923" t="s">
        <v>137</v>
      </c>
      <c r="S923">
        <v>31.474</v>
      </c>
      <c r="T923">
        <v>6.75</v>
      </c>
      <c r="U923">
        <v>5</v>
      </c>
      <c r="V923">
        <v>2.3039999999999998</v>
      </c>
      <c r="W923">
        <v>33.777999999999999</v>
      </c>
      <c r="X923">
        <v>595</v>
      </c>
      <c r="Y923">
        <v>1178</v>
      </c>
      <c r="Z923">
        <v>1.3859999999999999</v>
      </c>
      <c r="AA923">
        <v>1.3859999999999999</v>
      </c>
      <c r="AB923">
        <v>1.218</v>
      </c>
      <c r="AC923">
        <v>1</v>
      </c>
      <c r="AD923">
        <v>1.4</v>
      </c>
      <c r="AE923">
        <v>1.1990000000000001</v>
      </c>
      <c r="AF923">
        <v>1.1990000000000001</v>
      </c>
      <c r="AG923">
        <v>1.0529999999999999</v>
      </c>
      <c r="AH923">
        <v>1</v>
      </c>
      <c r="AI923">
        <v>1.2110000000000001</v>
      </c>
      <c r="AJ923">
        <v>1</v>
      </c>
    </row>
    <row r="924" spans="1:36">
      <c r="A924">
        <v>1</v>
      </c>
      <c r="B924" t="s">
        <v>1880</v>
      </c>
      <c r="C924" t="s">
        <v>1881</v>
      </c>
      <c r="D924" t="s">
        <v>1882</v>
      </c>
      <c r="E924" t="s">
        <v>1883</v>
      </c>
      <c r="F924" t="s">
        <v>131</v>
      </c>
      <c r="G924" t="s">
        <v>1797</v>
      </c>
      <c r="H924">
        <v>100017202</v>
      </c>
      <c r="I924" t="s">
        <v>1884</v>
      </c>
      <c r="J924" t="s">
        <v>134</v>
      </c>
      <c r="K924" t="s">
        <v>1799</v>
      </c>
      <c r="L924">
        <v>600</v>
      </c>
      <c r="M924">
        <v>600</v>
      </c>
      <c r="N924">
        <v>32</v>
      </c>
      <c r="O924">
        <v>24</v>
      </c>
      <c r="P924">
        <v>800</v>
      </c>
      <c r="Q924" t="s">
        <v>137</v>
      </c>
      <c r="R924" t="s">
        <v>137</v>
      </c>
      <c r="S924">
        <v>35.600999999999999</v>
      </c>
      <c r="T924">
        <v>6.75</v>
      </c>
      <c r="U924">
        <v>5</v>
      </c>
      <c r="V924">
        <v>2.3919999999999999</v>
      </c>
      <c r="W924">
        <v>37.993000000000002</v>
      </c>
      <c r="X924">
        <v>680</v>
      </c>
      <c r="Y924">
        <v>1346</v>
      </c>
      <c r="Z924">
        <v>1.5589999999999999</v>
      </c>
      <c r="AA924">
        <v>1.5589999999999999</v>
      </c>
      <c r="AB924">
        <v>1.264</v>
      </c>
      <c r="AC924">
        <v>1</v>
      </c>
      <c r="AD924">
        <v>1.5840000000000001</v>
      </c>
      <c r="AE924">
        <v>1.18</v>
      </c>
      <c r="AF924">
        <v>1.18</v>
      </c>
      <c r="AG924">
        <v>0.95699999999999996</v>
      </c>
      <c r="AH924">
        <v>1</v>
      </c>
      <c r="AI924">
        <v>1.1990000000000001</v>
      </c>
      <c r="AJ924">
        <v>1</v>
      </c>
    </row>
    <row r="925" spans="1:36">
      <c r="A925">
        <v>1</v>
      </c>
      <c r="B925" t="s">
        <v>1885</v>
      </c>
      <c r="C925" t="s">
        <v>1886</v>
      </c>
      <c r="D925" t="s">
        <v>1887</v>
      </c>
      <c r="E925" t="s">
        <v>1888</v>
      </c>
      <c r="F925" t="s">
        <v>131</v>
      </c>
      <c r="G925" t="s">
        <v>1797</v>
      </c>
      <c r="H925">
        <v>100017203</v>
      </c>
      <c r="I925" t="s">
        <v>1889</v>
      </c>
      <c r="J925" t="s">
        <v>134</v>
      </c>
      <c r="K925" t="s">
        <v>1799</v>
      </c>
      <c r="L925">
        <v>600</v>
      </c>
      <c r="M925">
        <v>600</v>
      </c>
      <c r="N925">
        <v>32</v>
      </c>
      <c r="O925">
        <v>27</v>
      </c>
      <c r="P925">
        <v>900</v>
      </c>
      <c r="Q925" t="s">
        <v>137</v>
      </c>
      <c r="R925" t="s">
        <v>137</v>
      </c>
      <c r="S925">
        <v>39.648000000000003</v>
      </c>
      <c r="T925">
        <v>7.5</v>
      </c>
      <c r="U925">
        <v>5</v>
      </c>
      <c r="V925">
        <v>2.63</v>
      </c>
      <c r="W925">
        <v>42.277999999999999</v>
      </c>
      <c r="X925">
        <v>765</v>
      </c>
      <c r="Y925">
        <v>1515</v>
      </c>
      <c r="Z925">
        <v>1.7350000000000001</v>
      </c>
      <c r="AA925">
        <v>1.7350000000000001</v>
      </c>
      <c r="AB925">
        <v>1.39</v>
      </c>
      <c r="AC925">
        <v>1</v>
      </c>
      <c r="AD925">
        <v>1.764</v>
      </c>
      <c r="AE925">
        <v>1.167</v>
      </c>
      <c r="AF925">
        <v>1.167</v>
      </c>
      <c r="AG925">
        <v>0.93500000000000005</v>
      </c>
      <c r="AH925">
        <v>1</v>
      </c>
      <c r="AI925">
        <v>1.1859999999999999</v>
      </c>
      <c r="AJ925">
        <v>1</v>
      </c>
    </row>
    <row r="926" spans="1:36">
      <c r="A926">
        <v>1</v>
      </c>
      <c r="B926" t="s">
        <v>1890</v>
      </c>
      <c r="C926" t="s">
        <v>1891</v>
      </c>
      <c r="D926" t="s">
        <v>1892</v>
      </c>
      <c r="E926" t="s">
        <v>1893</v>
      </c>
      <c r="F926" t="s">
        <v>131</v>
      </c>
      <c r="G926" t="s">
        <v>1797</v>
      </c>
      <c r="H926">
        <v>100017204</v>
      </c>
      <c r="I926" t="s">
        <v>1894</v>
      </c>
      <c r="J926" t="s">
        <v>134</v>
      </c>
      <c r="K926" t="s">
        <v>1799</v>
      </c>
      <c r="L926">
        <v>600</v>
      </c>
      <c r="M926">
        <v>600</v>
      </c>
      <c r="N926">
        <v>32</v>
      </c>
      <c r="O926">
        <v>30</v>
      </c>
      <c r="P926">
        <v>1000</v>
      </c>
      <c r="Q926" t="s">
        <v>137</v>
      </c>
      <c r="R926" t="s">
        <v>137</v>
      </c>
      <c r="S926">
        <v>43.695</v>
      </c>
      <c r="T926">
        <v>7.5</v>
      </c>
      <c r="U926">
        <v>5</v>
      </c>
      <c r="V926">
        <v>2.718</v>
      </c>
      <c r="W926">
        <v>46.412999999999997</v>
      </c>
      <c r="X926">
        <v>850</v>
      </c>
      <c r="Y926">
        <v>1683</v>
      </c>
      <c r="Z926">
        <v>1.905</v>
      </c>
      <c r="AA926">
        <v>1.905</v>
      </c>
      <c r="AB926">
        <v>1.4359999999999999</v>
      </c>
      <c r="AC926">
        <v>1</v>
      </c>
      <c r="AD926">
        <v>1.944</v>
      </c>
      <c r="AE926">
        <v>1.153</v>
      </c>
      <c r="AF926">
        <v>1.153</v>
      </c>
      <c r="AG926">
        <v>0.87</v>
      </c>
      <c r="AH926">
        <v>1</v>
      </c>
      <c r="AI926">
        <v>1.177</v>
      </c>
      <c r="AJ926">
        <v>1</v>
      </c>
    </row>
    <row r="927" spans="1:36">
      <c r="A927">
        <v>1</v>
      </c>
      <c r="B927" t="s">
        <v>1895</v>
      </c>
      <c r="C927" t="s">
        <v>1896</v>
      </c>
      <c r="D927" t="s">
        <v>1897</v>
      </c>
      <c r="E927" t="s">
        <v>1898</v>
      </c>
      <c r="F927" t="s">
        <v>131</v>
      </c>
      <c r="G927" t="s">
        <v>1797</v>
      </c>
      <c r="H927">
        <v>100017205</v>
      </c>
      <c r="I927" t="s">
        <v>1899</v>
      </c>
      <c r="J927" t="s">
        <v>134</v>
      </c>
      <c r="K927" t="s">
        <v>1799</v>
      </c>
      <c r="L927">
        <v>600</v>
      </c>
      <c r="M927">
        <v>600</v>
      </c>
      <c r="N927">
        <v>32</v>
      </c>
      <c r="O927">
        <v>33</v>
      </c>
      <c r="P927">
        <v>1100</v>
      </c>
      <c r="Q927" t="s">
        <v>137</v>
      </c>
      <c r="R927" t="s">
        <v>137</v>
      </c>
      <c r="S927">
        <v>47.741999999999997</v>
      </c>
      <c r="T927">
        <v>8.25</v>
      </c>
      <c r="U927">
        <v>5</v>
      </c>
      <c r="V927">
        <v>2.956</v>
      </c>
      <c r="W927">
        <v>50.698</v>
      </c>
      <c r="X927">
        <v>935</v>
      </c>
      <c r="Y927">
        <v>1851</v>
      </c>
      <c r="Z927">
        <v>2.08</v>
      </c>
      <c r="AA927">
        <v>2.08</v>
      </c>
      <c r="AB927">
        <v>1.5620000000000001</v>
      </c>
      <c r="AC927">
        <v>1</v>
      </c>
      <c r="AD927">
        <v>2.1240000000000001</v>
      </c>
      <c r="AE927">
        <v>1.145</v>
      </c>
      <c r="AF927">
        <v>1.145</v>
      </c>
      <c r="AG927">
        <v>0.86</v>
      </c>
      <c r="AH927">
        <v>1</v>
      </c>
      <c r="AI927">
        <v>1.169</v>
      </c>
      <c r="AJ927">
        <v>1</v>
      </c>
    </row>
    <row r="928" spans="1:36">
      <c r="A928">
        <v>1</v>
      </c>
      <c r="B928" t="s">
        <v>1900</v>
      </c>
      <c r="C928" t="s">
        <v>1901</v>
      </c>
      <c r="D928" t="s">
        <v>1902</v>
      </c>
      <c r="E928" t="s">
        <v>1903</v>
      </c>
      <c r="F928" t="s">
        <v>131</v>
      </c>
      <c r="G928" t="s">
        <v>1797</v>
      </c>
      <c r="H928">
        <v>100017206</v>
      </c>
      <c r="I928" t="s">
        <v>1904</v>
      </c>
      <c r="J928" t="s">
        <v>134</v>
      </c>
      <c r="K928" t="s">
        <v>1799</v>
      </c>
      <c r="L928">
        <v>600</v>
      </c>
      <c r="M928">
        <v>600</v>
      </c>
      <c r="N928">
        <v>32</v>
      </c>
      <c r="O928">
        <v>36</v>
      </c>
      <c r="P928">
        <v>1200</v>
      </c>
      <c r="Q928" t="s">
        <v>137</v>
      </c>
      <c r="R928" t="s">
        <v>137</v>
      </c>
      <c r="S928">
        <v>51.787999999999997</v>
      </c>
      <c r="T928">
        <v>8.25</v>
      </c>
      <c r="U928">
        <v>5</v>
      </c>
      <c r="V928">
        <v>3.044</v>
      </c>
      <c r="W928">
        <v>54.832999999999998</v>
      </c>
      <c r="X928">
        <v>1020</v>
      </c>
      <c r="Y928">
        <v>2020</v>
      </c>
      <c r="Z928">
        <v>2.25</v>
      </c>
      <c r="AA928">
        <v>2.25</v>
      </c>
      <c r="AB928">
        <v>1.609</v>
      </c>
      <c r="AC928">
        <v>1</v>
      </c>
      <c r="AD928">
        <v>2.3039999999999998</v>
      </c>
      <c r="AE928">
        <v>1.135</v>
      </c>
      <c r="AF928">
        <v>1.135</v>
      </c>
      <c r="AG928">
        <v>0.81100000000000005</v>
      </c>
      <c r="AH928">
        <v>1</v>
      </c>
      <c r="AI928">
        <v>1.1619999999999999</v>
      </c>
      <c r="AJ928">
        <v>1</v>
      </c>
    </row>
    <row r="929" spans="1:36">
      <c r="A929">
        <v>1</v>
      </c>
      <c r="B929" t="s">
        <v>1905</v>
      </c>
      <c r="C929" t="s">
        <v>1906</v>
      </c>
      <c r="D929" t="s">
        <v>1907</v>
      </c>
      <c r="E929" t="s">
        <v>1908</v>
      </c>
      <c r="F929" t="s">
        <v>131</v>
      </c>
      <c r="G929" t="s">
        <v>1797</v>
      </c>
      <c r="H929">
        <v>100017207</v>
      </c>
      <c r="I929" t="s">
        <v>1909</v>
      </c>
      <c r="J929" t="s">
        <v>134</v>
      </c>
      <c r="K929" t="s">
        <v>1799</v>
      </c>
      <c r="L929">
        <v>600</v>
      </c>
      <c r="M929">
        <v>600</v>
      </c>
      <c r="N929">
        <v>32</v>
      </c>
      <c r="O929">
        <v>39</v>
      </c>
      <c r="P929">
        <v>1300</v>
      </c>
      <c r="Q929" t="s">
        <v>137</v>
      </c>
      <c r="R929" t="s">
        <v>137</v>
      </c>
      <c r="S929">
        <v>55.835000000000001</v>
      </c>
      <c r="T929">
        <v>9.75</v>
      </c>
      <c r="U929">
        <v>5</v>
      </c>
      <c r="V929">
        <v>3.4319999999999999</v>
      </c>
      <c r="W929">
        <v>59.268000000000001</v>
      </c>
      <c r="X929">
        <v>1105</v>
      </c>
      <c r="Y929">
        <v>2188</v>
      </c>
      <c r="Z929">
        <v>2.4319999999999999</v>
      </c>
      <c r="AA929">
        <v>2.4319999999999999</v>
      </c>
      <c r="AB929">
        <v>1.8140000000000001</v>
      </c>
      <c r="AC929">
        <v>1</v>
      </c>
      <c r="AD929">
        <v>2.484</v>
      </c>
      <c r="AE929">
        <v>1.133</v>
      </c>
      <c r="AF929">
        <v>1.133</v>
      </c>
      <c r="AG929">
        <v>0.84499999999999997</v>
      </c>
      <c r="AH929">
        <v>1</v>
      </c>
      <c r="AI929">
        <v>1.157</v>
      </c>
      <c r="AJ929">
        <v>1</v>
      </c>
    </row>
    <row r="930" spans="1:36">
      <c r="A930">
        <v>1</v>
      </c>
      <c r="B930" t="s">
        <v>1910</v>
      </c>
      <c r="C930" t="s">
        <v>1911</v>
      </c>
      <c r="D930" t="s">
        <v>1912</v>
      </c>
      <c r="E930" t="s">
        <v>1913</v>
      </c>
      <c r="F930" t="s">
        <v>131</v>
      </c>
      <c r="G930" t="s">
        <v>1797</v>
      </c>
      <c r="H930">
        <v>100017208</v>
      </c>
      <c r="I930" t="s">
        <v>1914</v>
      </c>
      <c r="J930" t="s">
        <v>134</v>
      </c>
      <c r="K930" t="s">
        <v>1799</v>
      </c>
      <c r="L930">
        <v>600</v>
      </c>
      <c r="M930">
        <v>600</v>
      </c>
      <c r="N930">
        <v>32</v>
      </c>
      <c r="O930">
        <v>42</v>
      </c>
      <c r="P930">
        <v>1400</v>
      </c>
      <c r="Q930" t="s">
        <v>137</v>
      </c>
      <c r="R930" t="s">
        <v>137</v>
      </c>
      <c r="S930">
        <v>59.881999999999998</v>
      </c>
      <c r="T930">
        <v>9.75</v>
      </c>
      <c r="U930">
        <v>5</v>
      </c>
      <c r="V930">
        <v>3.52</v>
      </c>
      <c r="W930">
        <v>63.402000000000001</v>
      </c>
      <c r="X930">
        <v>1190</v>
      </c>
      <c r="Y930">
        <v>2356</v>
      </c>
      <c r="Z930">
        <v>2.6019999999999999</v>
      </c>
      <c r="AA930">
        <v>2.6019999999999999</v>
      </c>
      <c r="AB930">
        <v>1.86</v>
      </c>
      <c r="AC930">
        <v>1</v>
      </c>
      <c r="AD930">
        <v>2.6640000000000001</v>
      </c>
      <c r="AE930">
        <v>1.125</v>
      </c>
      <c r="AF930">
        <v>1.125</v>
      </c>
      <c r="AG930">
        <v>0.80400000000000005</v>
      </c>
      <c r="AH930">
        <v>1</v>
      </c>
      <c r="AI930">
        <v>1.1519999999999999</v>
      </c>
      <c r="AJ930">
        <v>1</v>
      </c>
    </row>
    <row r="931" spans="1:36">
      <c r="A931">
        <v>1</v>
      </c>
      <c r="B931" t="s">
        <v>1915</v>
      </c>
      <c r="C931" t="s">
        <v>1916</v>
      </c>
      <c r="D931" t="s">
        <v>1917</v>
      </c>
      <c r="E931" t="s">
        <v>1918</v>
      </c>
      <c r="F931" t="s">
        <v>131</v>
      </c>
      <c r="G931" t="s">
        <v>1797</v>
      </c>
      <c r="H931">
        <v>100017209</v>
      </c>
      <c r="I931" t="s">
        <v>1919</v>
      </c>
      <c r="J931" t="s">
        <v>134</v>
      </c>
      <c r="K931" t="s">
        <v>1799</v>
      </c>
      <c r="L931">
        <v>600</v>
      </c>
      <c r="M931">
        <v>600</v>
      </c>
      <c r="N931">
        <v>32</v>
      </c>
      <c r="O931">
        <v>45</v>
      </c>
      <c r="P931">
        <v>1500</v>
      </c>
      <c r="Q931" t="s">
        <v>137</v>
      </c>
      <c r="R931" t="s">
        <v>137</v>
      </c>
      <c r="S931">
        <v>63.929000000000002</v>
      </c>
      <c r="T931">
        <v>9.75</v>
      </c>
      <c r="U931">
        <v>5</v>
      </c>
      <c r="V931">
        <v>3.6080000000000001</v>
      </c>
      <c r="W931">
        <v>67.537000000000006</v>
      </c>
      <c r="X931">
        <v>1275</v>
      </c>
      <c r="Y931">
        <v>2525</v>
      </c>
      <c r="Z931">
        <v>2.7719999999999998</v>
      </c>
      <c r="AA931">
        <v>2.7719999999999998</v>
      </c>
      <c r="AB931">
        <v>1.907</v>
      </c>
      <c r="AC931">
        <v>1</v>
      </c>
      <c r="AD931">
        <v>2.8439999999999999</v>
      </c>
      <c r="AE931">
        <v>1.1180000000000001</v>
      </c>
      <c r="AF931">
        <v>1.1180000000000001</v>
      </c>
      <c r="AG931">
        <v>0.76900000000000002</v>
      </c>
      <c r="AH931">
        <v>1</v>
      </c>
      <c r="AI931">
        <v>1.1479999999999999</v>
      </c>
      <c r="AJ931">
        <v>1</v>
      </c>
    </row>
    <row r="932" spans="1:36">
      <c r="A932">
        <v>1</v>
      </c>
      <c r="B932" t="s">
        <v>1920</v>
      </c>
      <c r="C932" t="s">
        <v>1921</v>
      </c>
      <c r="D932" t="s">
        <v>1922</v>
      </c>
      <c r="E932" t="s">
        <v>1923</v>
      </c>
      <c r="F932" t="s">
        <v>131</v>
      </c>
      <c r="G932" t="s">
        <v>1797</v>
      </c>
      <c r="H932">
        <v>100017210</v>
      </c>
      <c r="I932" t="s">
        <v>1924</v>
      </c>
      <c r="J932" t="s">
        <v>134</v>
      </c>
      <c r="K932" t="s">
        <v>1799</v>
      </c>
      <c r="L932">
        <v>600</v>
      </c>
      <c r="M932">
        <v>600</v>
      </c>
      <c r="N932">
        <v>32</v>
      </c>
      <c r="O932">
        <v>51</v>
      </c>
      <c r="P932">
        <v>1700</v>
      </c>
      <c r="Q932" t="s">
        <v>137</v>
      </c>
      <c r="R932" t="s">
        <v>137</v>
      </c>
      <c r="S932">
        <v>72.022999999999996</v>
      </c>
      <c r="T932">
        <v>11.25</v>
      </c>
      <c r="U932">
        <v>5</v>
      </c>
      <c r="V932">
        <v>4.0839999999999996</v>
      </c>
      <c r="W932">
        <v>76.106999999999999</v>
      </c>
      <c r="X932">
        <v>1444</v>
      </c>
      <c r="Y932">
        <v>2861</v>
      </c>
      <c r="Z932">
        <v>3.1230000000000002</v>
      </c>
      <c r="AA932">
        <v>3.1230000000000002</v>
      </c>
      <c r="AB932">
        <v>2.1579999999999999</v>
      </c>
      <c r="AC932">
        <v>1</v>
      </c>
      <c r="AD932">
        <v>3.2040000000000002</v>
      </c>
      <c r="AE932">
        <v>1.1120000000000001</v>
      </c>
      <c r="AF932">
        <v>1.1120000000000001</v>
      </c>
      <c r="AG932">
        <v>0.76900000000000002</v>
      </c>
      <c r="AH932">
        <v>1</v>
      </c>
      <c r="AI932">
        <v>1.141</v>
      </c>
      <c r="AJ932">
        <v>1</v>
      </c>
    </row>
    <row r="933" spans="1:36">
      <c r="A933">
        <v>1</v>
      </c>
      <c r="B933" t="s">
        <v>1925</v>
      </c>
      <c r="C933" t="s">
        <v>1926</v>
      </c>
      <c r="D933" t="s">
        <v>1927</v>
      </c>
      <c r="E933" t="s">
        <v>1928</v>
      </c>
      <c r="F933" t="s">
        <v>131</v>
      </c>
      <c r="G933" t="s">
        <v>1797</v>
      </c>
      <c r="H933">
        <v>100017211</v>
      </c>
      <c r="I933" t="s">
        <v>1929</v>
      </c>
      <c r="J933" t="s">
        <v>134</v>
      </c>
      <c r="K933" t="s">
        <v>1799</v>
      </c>
      <c r="L933">
        <v>600</v>
      </c>
      <c r="M933">
        <v>600</v>
      </c>
      <c r="N933">
        <v>32</v>
      </c>
      <c r="O933">
        <v>57</v>
      </c>
      <c r="P933">
        <v>1900</v>
      </c>
      <c r="Q933" t="s">
        <v>137</v>
      </c>
      <c r="R933" t="s">
        <v>137</v>
      </c>
      <c r="S933">
        <v>80.117000000000004</v>
      </c>
      <c r="T933">
        <v>12.75</v>
      </c>
      <c r="U933">
        <v>5</v>
      </c>
      <c r="V933">
        <v>4.5599999999999996</v>
      </c>
      <c r="W933">
        <v>84.677000000000007</v>
      </c>
      <c r="X933">
        <v>1614</v>
      </c>
      <c r="Y933">
        <v>3198</v>
      </c>
      <c r="Z933">
        <v>3.4750000000000001</v>
      </c>
      <c r="AA933">
        <v>3.4750000000000001</v>
      </c>
      <c r="AB933">
        <v>2.41</v>
      </c>
      <c r="AC933">
        <v>1</v>
      </c>
      <c r="AD933">
        <v>3.5649999999999999</v>
      </c>
      <c r="AE933">
        <v>1.107</v>
      </c>
      <c r="AF933">
        <v>1.107</v>
      </c>
      <c r="AG933">
        <v>0.76800000000000002</v>
      </c>
      <c r="AH933">
        <v>1</v>
      </c>
      <c r="AI933">
        <v>1.1359999999999999</v>
      </c>
      <c r="AJ933">
        <v>1</v>
      </c>
    </row>
    <row r="934" spans="1:36">
      <c r="A934">
        <v>1</v>
      </c>
      <c r="B934" t="s">
        <v>1930</v>
      </c>
      <c r="C934" t="s">
        <v>1931</v>
      </c>
      <c r="D934" t="s">
        <v>1932</v>
      </c>
      <c r="E934" t="s">
        <v>1933</v>
      </c>
      <c r="F934" t="s">
        <v>131</v>
      </c>
      <c r="G934" t="s">
        <v>1797</v>
      </c>
      <c r="H934">
        <v>100017212</v>
      </c>
      <c r="I934" t="s">
        <v>1934</v>
      </c>
      <c r="J934" t="s">
        <v>134</v>
      </c>
      <c r="K934" t="s">
        <v>1799</v>
      </c>
      <c r="L934">
        <v>600</v>
      </c>
      <c r="M934">
        <v>600</v>
      </c>
      <c r="N934">
        <v>32</v>
      </c>
      <c r="O934">
        <v>63</v>
      </c>
      <c r="P934">
        <v>2100</v>
      </c>
      <c r="Q934" t="s">
        <v>137</v>
      </c>
      <c r="R934" t="s">
        <v>137</v>
      </c>
      <c r="S934">
        <v>88.21</v>
      </c>
      <c r="T934">
        <v>13.5</v>
      </c>
      <c r="U934">
        <v>5</v>
      </c>
      <c r="V934">
        <v>4.8860000000000001</v>
      </c>
      <c r="W934">
        <v>93.096999999999994</v>
      </c>
      <c r="X934">
        <v>1784</v>
      </c>
      <c r="Y934">
        <v>3534</v>
      </c>
      <c r="Z934">
        <v>3.82</v>
      </c>
      <c r="AA934">
        <v>3.82</v>
      </c>
      <c r="AB934">
        <v>2.5819999999999999</v>
      </c>
      <c r="AC934">
        <v>1</v>
      </c>
      <c r="AD934">
        <v>3.9249999999999998</v>
      </c>
      <c r="AE934">
        <v>1.1020000000000001</v>
      </c>
      <c r="AF934">
        <v>1.1020000000000001</v>
      </c>
      <c r="AG934">
        <v>0.74399999999999999</v>
      </c>
      <c r="AH934">
        <v>1</v>
      </c>
      <c r="AI934">
        <v>1.1319999999999999</v>
      </c>
      <c r="AJ934">
        <v>1</v>
      </c>
    </row>
    <row r="935" spans="1:36">
      <c r="A935">
        <v>1</v>
      </c>
      <c r="B935" t="s">
        <v>1935</v>
      </c>
      <c r="C935" t="s">
        <v>1936</v>
      </c>
      <c r="D935" t="s">
        <v>1937</v>
      </c>
      <c r="E935" t="s">
        <v>1938</v>
      </c>
      <c r="F935" t="s">
        <v>131</v>
      </c>
      <c r="G935" t="s">
        <v>1797</v>
      </c>
      <c r="H935">
        <v>100017213</v>
      </c>
      <c r="I935" t="s">
        <v>1939</v>
      </c>
      <c r="J935" t="s">
        <v>134</v>
      </c>
      <c r="K935" t="s">
        <v>1799</v>
      </c>
      <c r="L935">
        <v>700</v>
      </c>
      <c r="M935">
        <v>700</v>
      </c>
      <c r="N935">
        <v>32</v>
      </c>
      <c r="O935">
        <v>15</v>
      </c>
      <c r="P935">
        <v>500</v>
      </c>
      <c r="Q935" t="s">
        <v>137</v>
      </c>
      <c r="R935" t="s">
        <v>137</v>
      </c>
      <c r="S935">
        <v>27.050999999999998</v>
      </c>
      <c r="T935">
        <v>9.75</v>
      </c>
      <c r="U935">
        <v>5</v>
      </c>
      <c r="V935">
        <v>2.7839999999999998</v>
      </c>
      <c r="W935">
        <v>29.835999999999999</v>
      </c>
      <c r="X935">
        <v>484</v>
      </c>
      <c r="Y935">
        <v>953</v>
      </c>
      <c r="Z935">
        <v>1.224</v>
      </c>
      <c r="AA935">
        <v>1.224</v>
      </c>
      <c r="AB935">
        <v>1.4710000000000001</v>
      </c>
      <c r="AC935">
        <v>1</v>
      </c>
      <c r="AD935">
        <v>1.204</v>
      </c>
      <c r="AE935">
        <v>1.3089999999999999</v>
      </c>
      <c r="AF935">
        <v>1.3089999999999999</v>
      </c>
      <c r="AG935">
        <v>1.573</v>
      </c>
      <c r="AH935">
        <v>1</v>
      </c>
      <c r="AI935">
        <v>1.2869999999999999</v>
      </c>
      <c r="AJ935">
        <v>1</v>
      </c>
    </row>
    <row r="936" spans="1:36">
      <c r="A936">
        <v>1</v>
      </c>
      <c r="B936" t="s">
        <v>1940</v>
      </c>
      <c r="C936" t="s">
        <v>1941</v>
      </c>
      <c r="D936" t="s">
        <v>1942</v>
      </c>
      <c r="E936" t="s">
        <v>1943</v>
      </c>
      <c r="F936" t="s">
        <v>131</v>
      </c>
      <c r="G936" t="s">
        <v>1797</v>
      </c>
      <c r="H936">
        <v>100017214</v>
      </c>
      <c r="I936" t="s">
        <v>1944</v>
      </c>
      <c r="J936" t="s">
        <v>134</v>
      </c>
      <c r="K936" t="s">
        <v>1799</v>
      </c>
      <c r="L936">
        <v>700</v>
      </c>
      <c r="M936">
        <v>700</v>
      </c>
      <c r="N936">
        <v>32</v>
      </c>
      <c r="O936">
        <v>18</v>
      </c>
      <c r="P936">
        <v>600</v>
      </c>
      <c r="Q936" t="s">
        <v>137</v>
      </c>
      <c r="R936" t="s">
        <v>137</v>
      </c>
      <c r="S936">
        <v>31.783999999999999</v>
      </c>
      <c r="T936">
        <v>11.25</v>
      </c>
      <c r="U936">
        <v>5</v>
      </c>
      <c r="V936">
        <v>3.1829999999999998</v>
      </c>
      <c r="W936">
        <v>34.966000000000001</v>
      </c>
      <c r="X936">
        <v>580</v>
      </c>
      <c r="Y936">
        <v>1143</v>
      </c>
      <c r="Z936">
        <v>1.4350000000000001</v>
      </c>
      <c r="AA936">
        <v>1.4350000000000001</v>
      </c>
      <c r="AB936">
        <v>1.6819999999999999</v>
      </c>
      <c r="AC936">
        <v>1</v>
      </c>
      <c r="AD936">
        <v>1.4139999999999999</v>
      </c>
      <c r="AE936">
        <v>1.2789999999999999</v>
      </c>
      <c r="AF936">
        <v>1.2789999999999999</v>
      </c>
      <c r="AG936">
        <v>1.4990000000000001</v>
      </c>
      <c r="AH936">
        <v>1</v>
      </c>
      <c r="AI936">
        <v>1.2609999999999999</v>
      </c>
      <c r="AJ936">
        <v>1</v>
      </c>
    </row>
    <row r="937" spans="1:36">
      <c r="A937">
        <v>1</v>
      </c>
      <c r="B937" t="s">
        <v>1945</v>
      </c>
      <c r="C937" t="s">
        <v>1946</v>
      </c>
      <c r="D937" t="s">
        <v>1947</v>
      </c>
      <c r="E937" t="s">
        <v>1948</v>
      </c>
      <c r="F937" t="s">
        <v>131</v>
      </c>
      <c r="G937" t="s">
        <v>1797</v>
      </c>
      <c r="H937">
        <v>100017215</v>
      </c>
      <c r="I937" t="s">
        <v>1949</v>
      </c>
      <c r="J937" t="s">
        <v>134</v>
      </c>
      <c r="K937" t="s">
        <v>1799</v>
      </c>
      <c r="L937">
        <v>700</v>
      </c>
      <c r="M937">
        <v>700</v>
      </c>
      <c r="N937">
        <v>32</v>
      </c>
      <c r="O937">
        <v>21</v>
      </c>
      <c r="P937">
        <v>700</v>
      </c>
      <c r="Q937" t="s">
        <v>137</v>
      </c>
      <c r="R937" t="s">
        <v>137</v>
      </c>
      <c r="S937">
        <v>36.515999999999998</v>
      </c>
      <c r="T937">
        <v>9</v>
      </c>
      <c r="U937">
        <v>5</v>
      </c>
      <c r="V937">
        <v>2.831</v>
      </c>
      <c r="W937">
        <v>39.347000000000001</v>
      </c>
      <c r="X937">
        <v>677</v>
      </c>
      <c r="Y937">
        <v>1334</v>
      </c>
      <c r="Z937">
        <v>1.615</v>
      </c>
      <c r="AA937">
        <v>1.615</v>
      </c>
      <c r="AB937">
        <v>1.496</v>
      </c>
      <c r="AC937">
        <v>1</v>
      </c>
      <c r="AD937">
        <v>1.625</v>
      </c>
      <c r="AE937">
        <v>1.2330000000000001</v>
      </c>
      <c r="AF937">
        <v>1.2330000000000001</v>
      </c>
      <c r="AG937">
        <v>1.143</v>
      </c>
      <c r="AH937">
        <v>1</v>
      </c>
      <c r="AI937">
        <v>1.2410000000000001</v>
      </c>
      <c r="AJ937">
        <v>1</v>
      </c>
    </row>
    <row r="938" spans="1:36">
      <c r="A938">
        <v>1</v>
      </c>
      <c r="B938" t="s">
        <v>1950</v>
      </c>
      <c r="C938" t="s">
        <v>1951</v>
      </c>
      <c r="D938" t="s">
        <v>1952</v>
      </c>
      <c r="E938" t="s">
        <v>1953</v>
      </c>
      <c r="F938" t="s">
        <v>131</v>
      </c>
      <c r="G938" t="s">
        <v>1797</v>
      </c>
      <c r="H938">
        <v>100017216</v>
      </c>
      <c r="I938" t="s">
        <v>1954</v>
      </c>
      <c r="J938" t="s">
        <v>134</v>
      </c>
      <c r="K938" t="s">
        <v>1799</v>
      </c>
      <c r="L938">
        <v>700</v>
      </c>
      <c r="M938">
        <v>700</v>
      </c>
      <c r="N938">
        <v>32</v>
      </c>
      <c r="O938">
        <v>24</v>
      </c>
      <c r="P938">
        <v>800</v>
      </c>
      <c r="Q938" t="s">
        <v>137</v>
      </c>
      <c r="R938" t="s">
        <v>137</v>
      </c>
      <c r="S938">
        <v>41.328000000000003</v>
      </c>
      <c r="T938">
        <v>9</v>
      </c>
      <c r="U938">
        <v>5</v>
      </c>
      <c r="V938">
        <v>2.93</v>
      </c>
      <c r="W938">
        <v>44.258000000000003</v>
      </c>
      <c r="X938">
        <v>774</v>
      </c>
      <c r="Y938">
        <v>1524</v>
      </c>
      <c r="Z938">
        <v>1.8160000000000001</v>
      </c>
      <c r="AA938">
        <v>1.8160000000000001</v>
      </c>
      <c r="AB938">
        <v>1.548</v>
      </c>
      <c r="AC938">
        <v>1</v>
      </c>
      <c r="AD938">
        <v>1.839</v>
      </c>
      <c r="AE938">
        <v>1.214</v>
      </c>
      <c r="AF938">
        <v>1.214</v>
      </c>
      <c r="AG938">
        <v>1.0349999999999999</v>
      </c>
      <c r="AH938">
        <v>1</v>
      </c>
      <c r="AI938">
        <v>1.2290000000000001</v>
      </c>
      <c r="AJ938">
        <v>1</v>
      </c>
    </row>
    <row r="939" spans="1:36">
      <c r="A939">
        <v>1</v>
      </c>
      <c r="B939" t="s">
        <v>1955</v>
      </c>
      <c r="C939" t="s">
        <v>1956</v>
      </c>
      <c r="D939" t="s">
        <v>1957</v>
      </c>
      <c r="E939" t="s">
        <v>1958</v>
      </c>
      <c r="F939" t="s">
        <v>131</v>
      </c>
      <c r="G939" t="s">
        <v>1797</v>
      </c>
      <c r="H939">
        <v>100017217</v>
      </c>
      <c r="I939" t="s">
        <v>1959</v>
      </c>
      <c r="J939" t="s">
        <v>134</v>
      </c>
      <c r="K939" t="s">
        <v>1799</v>
      </c>
      <c r="L939">
        <v>700</v>
      </c>
      <c r="M939">
        <v>700</v>
      </c>
      <c r="N939">
        <v>32</v>
      </c>
      <c r="O939">
        <v>27</v>
      </c>
      <c r="P939">
        <v>900</v>
      </c>
      <c r="Q939" t="s">
        <v>137</v>
      </c>
      <c r="R939" t="s">
        <v>137</v>
      </c>
      <c r="S939">
        <v>46.061</v>
      </c>
      <c r="T939">
        <v>9.75</v>
      </c>
      <c r="U939">
        <v>5</v>
      </c>
      <c r="V939">
        <v>3.1779999999999999</v>
      </c>
      <c r="W939">
        <v>49.238999999999997</v>
      </c>
      <c r="X939">
        <v>870</v>
      </c>
      <c r="Y939">
        <v>1715</v>
      </c>
      <c r="Z939">
        <v>2.0209999999999999</v>
      </c>
      <c r="AA939">
        <v>2.0209999999999999</v>
      </c>
      <c r="AB939">
        <v>1.679</v>
      </c>
      <c r="AC939">
        <v>1</v>
      </c>
      <c r="AD939">
        <v>2.0489999999999999</v>
      </c>
      <c r="AE939">
        <v>1.2010000000000001</v>
      </c>
      <c r="AF939">
        <v>1.2010000000000001</v>
      </c>
      <c r="AG939">
        <v>0.998</v>
      </c>
      <c r="AH939">
        <v>1</v>
      </c>
      <c r="AI939">
        <v>1.218</v>
      </c>
      <c r="AJ939">
        <v>1</v>
      </c>
    </row>
    <row r="940" spans="1:36">
      <c r="A940">
        <v>1</v>
      </c>
      <c r="B940" t="s">
        <v>1960</v>
      </c>
      <c r="C940" t="s">
        <v>1961</v>
      </c>
      <c r="D940" t="s">
        <v>1962</v>
      </c>
      <c r="E940" t="s">
        <v>1963</v>
      </c>
      <c r="F940" t="s">
        <v>131</v>
      </c>
      <c r="G940" t="s">
        <v>1797</v>
      </c>
      <c r="H940">
        <v>100017218</v>
      </c>
      <c r="I940" t="s">
        <v>1964</v>
      </c>
      <c r="J940" t="s">
        <v>134</v>
      </c>
      <c r="K940" t="s">
        <v>1799</v>
      </c>
      <c r="L940">
        <v>700</v>
      </c>
      <c r="M940">
        <v>700</v>
      </c>
      <c r="N940">
        <v>32</v>
      </c>
      <c r="O940">
        <v>30</v>
      </c>
      <c r="P940">
        <v>1000</v>
      </c>
      <c r="Q940" t="s">
        <v>137</v>
      </c>
      <c r="R940" t="s">
        <v>137</v>
      </c>
      <c r="S940">
        <v>50.792999999999999</v>
      </c>
      <c r="T940">
        <v>9.75</v>
      </c>
      <c r="U940">
        <v>5</v>
      </c>
      <c r="V940">
        <v>3.2770000000000001</v>
      </c>
      <c r="W940">
        <v>54.07</v>
      </c>
      <c r="X940">
        <v>967</v>
      </c>
      <c r="Y940">
        <v>1905</v>
      </c>
      <c r="Z940">
        <v>2.2189999999999999</v>
      </c>
      <c r="AA940">
        <v>2.2189999999999999</v>
      </c>
      <c r="AB940">
        <v>1.7310000000000001</v>
      </c>
      <c r="AC940">
        <v>1</v>
      </c>
      <c r="AD940">
        <v>2.2599999999999998</v>
      </c>
      <c r="AE940">
        <v>1.1870000000000001</v>
      </c>
      <c r="AF940">
        <v>1.1870000000000001</v>
      </c>
      <c r="AG940">
        <v>0.92600000000000005</v>
      </c>
      <c r="AH940">
        <v>1</v>
      </c>
      <c r="AI940">
        <v>1.2090000000000001</v>
      </c>
      <c r="AJ940">
        <v>1</v>
      </c>
    </row>
    <row r="941" spans="1:36">
      <c r="A941">
        <v>1</v>
      </c>
      <c r="B941" t="s">
        <v>1965</v>
      </c>
      <c r="C941" t="s">
        <v>1966</v>
      </c>
      <c r="D941" t="s">
        <v>1967</v>
      </c>
      <c r="E941" t="s">
        <v>1968</v>
      </c>
      <c r="F941" t="s">
        <v>131</v>
      </c>
      <c r="G941" t="s">
        <v>1797</v>
      </c>
      <c r="H941">
        <v>100017219</v>
      </c>
      <c r="I941" t="s">
        <v>1969</v>
      </c>
      <c r="J941" t="s">
        <v>134</v>
      </c>
      <c r="K941" t="s">
        <v>1799</v>
      </c>
      <c r="L941">
        <v>700</v>
      </c>
      <c r="M941">
        <v>700</v>
      </c>
      <c r="N941">
        <v>32</v>
      </c>
      <c r="O941">
        <v>33</v>
      </c>
      <c r="P941">
        <v>1100</v>
      </c>
      <c r="Q941" t="s">
        <v>137</v>
      </c>
      <c r="R941" t="s">
        <v>137</v>
      </c>
      <c r="S941">
        <v>55.524999999999999</v>
      </c>
      <c r="T941">
        <v>11.25</v>
      </c>
      <c r="U941">
        <v>5</v>
      </c>
      <c r="V941">
        <v>3.6749999999999998</v>
      </c>
      <c r="W941">
        <v>59.2</v>
      </c>
      <c r="X941">
        <v>1064</v>
      </c>
      <c r="Y941">
        <v>2096</v>
      </c>
      <c r="Z941">
        <v>2.4289999999999998</v>
      </c>
      <c r="AA941">
        <v>2.4289999999999998</v>
      </c>
      <c r="AB941">
        <v>1.9419999999999999</v>
      </c>
      <c r="AC941">
        <v>1</v>
      </c>
      <c r="AD941">
        <v>2.4700000000000002</v>
      </c>
      <c r="AE941">
        <v>1.181</v>
      </c>
      <c r="AF941">
        <v>1.181</v>
      </c>
      <c r="AG941">
        <v>0.94399999999999995</v>
      </c>
      <c r="AH941">
        <v>1</v>
      </c>
      <c r="AI941">
        <v>1.2010000000000001</v>
      </c>
      <c r="AJ941">
        <v>1</v>
      </c>
    </row>
    <row r="942" spans="1:36">
      <c r="A942">
        <v>1</v>
      </c>
      <c r="B942" t="s">
        <v>1970</v>
      </c>
      <c r="C942" t="s">
        <v>1971</v>
      </c>
      <c r="D942" t="s">
        <v>1972</v>
      </c>
      <c r="E942" t="s">
        <v>1973</v>
      </c>
      <c r="F942" t="s">
        <v>131</v>
      </c>
      <c r="G942" t="s">
        <v>1797</v>
      </c>
      <c r="H942">
        <v>100017220</v>
      </c>
      <c r="I942" t="s">
        <v>1974</v>
      </c>
      <c r="J942" t="s">
        <v>134</v>
      </c>
      <c r="K942" t="s">
        <v>1799</v>
      </c>
      <c r="L942">
        <v>700</v>
      </c>
      <c r="M942">
        <v>700</v>
      </c>
      <c r="N942">
        <v>32</v>
      </c>
      <c r="O942">
        <v>36</v>
      </c>
      <c r="P942">
        <v>1200</v>
      </c>
      <c r="Q942" t="s">
        <v>137</v>
      </c>
      <c r="R942" t="s">
        <v>137</v>
      </c>
      <c r="S942">
        <v>60.258000000000003</v>
      </c>
      <c r="T942">
        <v>11.25</v>
      </c>
      <c r="U942">
        <v>5</v>
      </c>
      <c r="V942">
        <v>3.774</v>
      </c>
      <c r="W942">
        <v>64.031000000000006</v>
      </c>
      <c r="X942">
        <v>1161</v>
      </c>
      <c r="Y942">
        <v>2886</v>
      </c>
      <c r="Z942">
        <v>2.6280000000000001</v>
      </c>
      <c r="AA942">
        <v>2.6280000000000001</v>
      </c>
      <c r="AB942">
        <v>1.994</v>
      </c>
      <c r="AC942">
        <v>1</v>
      </c>
      <c r="AD942">
        <v>2.681</v>
      </c>
      <c r="AE942">
        <v>0.92800000000000005</v>
      </c>
      <c r="AF942">
        <v>0.92800000000000005</v>
      </c>
      <c r="AG942">
        <v>0.70399999999999996</v>
      </c>
      <c r="AH942">
        <v>1</v>
      </c>
      <c r="AI942">
        <v>0.94699999999999995</v>
      </c>
      <c r="AJ942">
        <v>1</v>
      </c>
    </row>
    <row r="943" spans="1:36">
      <c r="A943">
        <v>1</v>
      </c>
      <c r="B943" t="s">
        <v>1975</v>
      </c>
      <c r="C943" t="s">
        <v>1976</v>
      </c>
      <c r="D943" t="s">
        <v>1977</v>
      </c>
      <c r="E943" t="s">
        <v>1978</v>
      </c>
      <c r="F943" t="s">
        <v>131</v>
      </c>
      <c r="G943" t="s">
        <v>1797</v>
      </c>
      <c r="H943">
        <v>100017221</v>
      </c>
      <c r="I943" t="s">
        <v>1979</v>
      </c>
      <c r="J943" t="s">
        <v>134</v>
      </c>
      <c r="K943" t="s">
        <v>1799</v>
      </c>
      <c r="L943">
        <v>700</v>
      </c>
      <c r="M943">
        <v>700</v>
      </c>
      <c r="N943">
        <v>32</v>
      </c>
      <c r="O943">
        <v>39</v>
      </c>
      <c r="P943">
        <v>1300</v>
      </c>
      <c r="Q943" t="s">
        <v>137</v>
      </c>
      <c r="R943" t="s">
        <v>137</v>
      </c>
      <c r="S943">
        <v>64.989999999999995</v>
      </c>
      <c r="T943">
        <v>12.75</v>
      </c>
      <c r="U943">
        <v>5</v>
      </c>
      <c r="V943">
        <v>4.1719999999999997</v>
      </c>
      <c r="W943">
        <v>69.162000000000006</v>
      </c>
      <c r="X943">
        <v>1257</v>
      </c>
      <c r="Y943">
        <v>2477</v>
      </c>
      <c r="Z943">
        <v>2.8380000000000001</v>
      </c>
      <c r="AA943">
        <v>2.8380000000000001</v>
      </c>
      <c r="AB943">
        <v>2.2050000000000001</v>
      </c>
      <c r="AC943">
        <v>1</v>
      </c>
      <c r="AD943">
        <v>2.8919999999999999</v>
      </c>
      <c r="AE943">
        <v>1.1679999999999999</v>
      </c>
      <c r="AF943">
        <v>1.1679999999999999</v>
      </c>
      <c r="AG943">
        <v>0.90700000000000003</v>
      </c>
      <c r="AH943">
        <v>1</v>
      </c>
      <c r="AI943">
        <v>1.19</v>
      </c>
      <c r="AJ943">
        <v>1</v>
      </c>
    </row>
    <row r="944" spans="1:36">
      <c r="A944">
        <v>1</v>
      </c>
      <c r="B944" t="s">
        <v>1980</v>
      </c>
      <c r="C944" t="s">
        <v>1981</v>
      </c>
      <c r="D944" t="s">
        <v>1982</v>
      </c>
      <c r="E944" t="s">
        <v>1983</v>
      </c>
      <c r="F944" t="s">
        <v>131</v>
      </c>
      <c r="G944" t="s">
        <v>1797</v>
      </c>
      <c r="H944">
        <v>100017222</v>
      </c>
      <c r="I944" t="s">
        <v>1984</v>
      </c>
      <c r="J944" t="s">
        <v>134</v>
      </c>
      <c r="K944" t="s">
        <v>1799</v>
      </c>
      <c r="L944">
        <v>700</v>
      </c>
      <c r="M944">
        <v>700</v>
      </c>
      <c r="N944">
        <v>32</v>
      </c>
      <c r="O944">
        <v>42</v>
      </c>
      <c r="P944">
        <v>1400</v>
      </c>
      <c r="Q944" t="s">
        <v>137</v>
      </c>
      <c r="R944" t="s">
        <v>137</v>
      </c>
      <c r="S944">
        <v>69.721999999999994</v>
      </c>
      <c r="T944">
        <v>12.75</v>
      </c>
      <c r="U944">
        <v>5</v>
      </c>
      <c r="V944">
        <v>4.2709999999999999</v>
      </c>
      <c r="W944">
        <v>73.992999999999995</v>
      </c>
      <c r="X944">
        <v>1354</v>
      </c>
      <c r="Y944">
        <v>2667</v>
      </c>
      <c r="Z944">
        <v>3.036</v>
      </c>
      <c r="AA944">
        <v>3.036</v>
      </c>
      <c r="AB944">
        <v>2.2570000000000001</v>
      </c>
      <c r="AC944">
        <v>1</v>
      </c>
      <c r="AD944">
        <v>3.1019999999999999</v>
      </c>
      <c r="AE944">
        <v>1.1599999999999999</v>
      </c>
      <c r="AF944">
        <v>1.1599999999999999</v>
      </c>
      <c r="AG944">
        <v>0.86199999999999999</v>
      </c>
      <c r="AH944">
        <v>1</v>
      </c>
      <c r="AI944">
        <v>1.1850000000000001</v>
      </c>
      <c r="AJ944">
        <v>1</v>
      </c>
    </row>
    <row r="945" spans="1:36">
      <c r="A945">
        <v>1</v>
      </c>
      <c r="B945" t="s">
        <v>1985</v>
      </c>
      <c r="C945" t="s">
        <v>1986</v>
      </c>
      <c r="D945" t="s">
        <v>1987</v>
      </c>
      <c r="E945" t="s">
        <v>1988</v>
      </c>
      <c r="F945" t="s">
        <v>131</v>
      </c>
      <c r="G945" t="s">
        <v>1797</v>
      </c>
      <c r="H945">
        <v>100017223</v>
      </c>
      <c r="I945" t="s">
        <v>1989</v>
      </c>
      <c r="J945" t="s">
        <v>134</v>
      </c>
      <c r="K945" t="s">
        <v>1799</v>
      </c>
      <c r="L945">
        <v>700</v>
      </c>
      <c r="M945">
        <v>700</v>
      </c>
      <c r="N945">
        <v>32</v>
      </c>
      <c r="O945">
        <v>45</v>
      </c>
      <c r="P945">
        <v>1500</v>
      </c>
      <c r="Q945" t="s">
        <v>137</v>
      </c>
      <c r="R945" t="s">
        <v>137</v>
      </c>
      <c r="S945">
        <v>74.453999999999994</v>
      </c>
      <c r="T945">
        <v>12.75</v>
      </c>
      <c r="U945">
        <v>5</v>
      </c>
      <c r="V945">
        <v>4.3689999999999998</v>
      </c>
      <c r="W945">
        <v>78.823999999999998</v>
      </c>
      <c r="X945">
        <v>1451</v>
      </c>
      <c r="Y945">
        <v>2858</v>
      </c>
      <c r="Z945">
        <v>3.2349999999999999</v>
      </c>
      <c r="AA945">
        <v>3.2349999999999999</v>
      </c>
      <c r="AB945">
        <v>2.3090000000000002</v>
      </c>
      <c r="AC945">
        <v>1</v>
      </c>
      <c r="AD945">
        <v>3.3130000000000002</v>
      </c>
      <c r="AE945">
        <v>1.153</v>
      </c>
      <c r="AF945">
        <v>1.153</v>
      </c>
      <c r="AG945">
        <v>0.82299999999999995</v>
      </c>
      <c r="AH945">
        <v>1</v>
      </c>
      <c r="AI945">
        <v>1.181</v>
      </c>
      <c r="AJ945">
        <v>1</v>
      </c>
    </row>
    <row r="946" spans="1:36">
      <c r="A946">
        <v>1</v>
      </c>
      <c r="B946" t="s">
        <v>1990</v>
      </c>
      <c r="C946" t="s">
        <v>1991</v>
      </c>
      <c r="D946" t="s">
        <v>1992</v>
      </c>
      <c r="E946" t="s">
        <v>1993</v>
      </c>
      <c r="F946" t="s">
        <v>131</v>
      </c>
      <c r="G946" t="s">
        <v>1797</v>
      </c>
      <c r="H946">
        <v>100017224</v>
      </c>
      <c r="I946" t="s">
        <v>1994</v>
      </c>
      <c r="J946" t="s">
        <v>134</v>
      </c>
      <c r="K946" t="s">
        <v>1799</v>
      </c>
      <c r="L946">
        <v>700</v>
      </c>
      <c r="M946">
        <v>700</v>
      </c>
      <c r="N946">
        <v>32</v>
      </c>
      <c r="O946">
        <v>51</v>
      </c>
      <c r="P946">
        <v>1700</v>
      </c>
      <c r="Q946" t="s">
        <v>137</v>
      </c>
      <c r="R946" t="s">
        <v>137</v>
      </c>
      <c r="S946">
        <v>83.918999999999997</v>
      </c>
      <c r="T946">
        <v>14.25</v>
      </c>
      <c r="U946">
        <v>5</v>
      </c>
      <c r="V946">
        <v>4.8659999999999997</v>
      </c>
      <c r="W946">
        <v>88.784999999999997</v>
      </c>
      <c r="X946">
        <v>1644</v>
      </c>
      <c r="Y946">
        <v>3239</v>
      </c>
      <c r="Z946">
        <v>3.6429999999999998</v>
      </c>
      <c r="AA946">
        <v>3.6429999999999998</v>
      </c>
      <c r="AB946">
        <v>2.5710000000000002</v>
      </c>
      <c r="AC946">
        <v>1</v>
      </c>
      <c r="AD946">
        <v>3.734</v>
      </c>
      <c r="AE946">
        <v>1.1459999999999999</v>
      </c>
      <c r="AF946">
        <v>1.1459999999999999</v>
      </c>
      <c r="AG946">
        <v>0.80900000000000005</v>
      </c>
      <c r="AH946">
        <v>1</v>
      </c>
      <c r="AI946">
        <v>1.175</v>
      </c>
      <c r="AJ946">
        <v>1</v>
      </c>
    </row>
    <row r="947" spans="1:36">
      <c r="A947">
        <v>1</v>
      </c>
      <c r="B947" t="s">
        <v>1995</v>
      </c>
      <c r="C947" t="s">
        <v>1996</v>
      </c>
      <c r="D947" t="s">
        <v>1997</v>
      </c>
      <c r="E947" t="s">
        <v>1998</v>
      </c>
      <c r="F947" t="s">
        <v>131</v>
      </c>
      <c r="G947" t="s">
        <v>1797</v>
      </c>
      <c r="H947">
        <v>100017225</v>
      </c>
      <c r="I947" t="s">
        <v>1999</v>
      </c>
      <c r="J947" t="s">
        <v>134</v>
      </c>
      <c r="K947" t="s">
        <v>1799</v>
      </c>
      <c r="L947">
        <v>700</v>
      </c>
      <c r="M947">
        <v>700</v>
      </c>
      <c r="N947">
        <v>32</v>
      </c>
      <c r="O947">
        <v>57</v>
      </c>
      <c r="P947">
        <v>1900</v>
      </c>
      <c r="Q947" t="s">
        <v>137</v>
      </c>
      <c r="R947" t="s">
        <v>137</v>
      </c>
      <c r="S947">
        <v>93.384</v>
      </c>
      <c r="T947">
        <v>15</v>
      </c>
      <c r="U947">
        <v>5</v>
      </c>
      <c r="V947">
        <v>5.2130000000000001</v>
      </c>
      <c r="W947">
        <v>98.596999999999994</v>
      </c>
      <c r="X947">
        <v>1838</v>
      </c>
      <c r="Y947">
        <v>3620</v>
      </c>
      <c r="Z947">
        <v>4.0460000000000003</v>
      </c>
      <c r="AA947">
        <v>4.0460000000000003</v>
      </c>
      <c r="AB947">
        <v>2.7549999999999999</v>
      </c>
      <c r="AC947">
        <v>1</v>
      </c>
      <c r="AD947">
        <v>4.1550000000000002</v>
      </c>
      <c r="AE947">
        <v>1.139</v>
      </c>
      <c r="AF947">
        <v>1.139</v>
      </c>
      <c r="AG947">
        <v>0.77500000000000002</v>
      </c>
      <c r="AH947">
        <v>1</v>
      </c>
      <c r="AI947">
        <v>1.17</v>
      </c>
      <c r="AJ947">
        <v>1</v>
      </c>
    </row>
    <row r="948" spans="1:36">
      <c r="A948">
        <v>1</v>
      </c>
      <c r="B948" t="s">
        <v>2000</v>
      </c>
      <c r="C948" t="s">
        <v>2001</v>
      </c>
      <c r="D948" t="s">
        <v>2002</v>
      </c>
      <c r="E948" t="s">
        <v>2003</v>
      </c>
      <c r="F948" t="s">
        <v>131</v>
      </c>
      <c r="G948" t="s">
        <v>1797</v>
      </c>
      <c r="H948">
        <v>100017226</v>
      </c>
      <c r="I948" t="s">
        <v>2004</v>
      </c>
      <c r="J948" t="s">
        <v>134</v>
      </c>
      <c r="K948" t="s">
        <v>1799</v>
      </c>
      <c r="L948">
        <v>700</v>
      </c>
      <c r="M948">
        <v>700</v>
      </c>
      <c r="N948">
        <v>32</v>
      </c>
      <c r="O948">
        <v>63</v>
      </c>
      <c r="P948">
        <v>2100</v>
      </c>
      <c r="Q948" t="s">
        <v>137</v>
      </c>
      <c r="R948" t="s">
        <v>137</v>
      </c>
      <c r="S948">
        <v>102.848</v>
      </c>
      <c r="T948">
        <v>15.75</v>
      </c>
      <c r="U948">
        <v>5</v>
      </c>
      <c r="V948">
        <v>5.56</v>
      </c>
      <c r="W948">
        <v>108.408</v>
      </c>
      <c r="X948">
        <v>2031</v>
      </c>
      <c r="Y948">
        <v>4001</v>
      </c>
      <c r="Z948">
        <v>4.4489999999999998</v>
      </c>
      <c r="AA948">
        <v>4.4489999999999998</v>
      </c>
      <c r="AB948">
        <v>2.9380000000000002</v>
      </c>
      <c r="AC948">
        <v>1</v>
      </c>
      <c r="AD948">
        <v>4.5759999999999996</v>
      </c>
      <c r="AE948">
        <v>1.133</v>
      </c>
      <c r="AF948">
        <v>1.133</v>
      </c>
      <c r="AG948">
        <v>0.748</v>
      </c>
      <c r="AH948">
        <v>1</v>
      </c>
      <c r="AI948">
        <v>1.165</v>
      </c>
      <c r="AJ948">
        <v>1</v>
      </c>
    </row>
    <row r="949" spans="1:36">
      <c r="A949">
        <v>1</v>
      </c>
      <c r="B949" t="s">
        <v>2005</v>
      </c>
      <c r="C949" t="s">
        <v>2006</v>
      </c>
      <c r="D949" t="s">
        <v>2007</v>
      </c>
      <c r="E949" t="s">
        <v>2008</v>
      </c>
      <c r="F949" t="s">
        <v>131</v>
      </c>
      <c r="G949" t="s">
        <v>1797</v>
      </c>
      <c r="H949">
        <v>100017227</v>
      </c>
      <c r="I949" t="s">
        <v>2009</v>
      </c>
      <c r="J949" t="s">
        <v>134</v>
      </c>
      <c r="K949" t="s">
        <v>1799</v>
      </c>
      <c r="L949">
        <v>900</v>
      </c>
      <c r="M949">
        <v>900</v>
      </c>
      <c r="N949">
        <v>32</v>
      </c>
      <c r="O949">
        <v>15</v>
      </c>
      <c r="P949">
        <v>500</v>
      </c>
      <c r="Q949" t="s">
        <v>137</v>
      </c>
      <c r="R949" t="s">
        <v>137</v>
      </c>
      <c r="S949">
        <v>34.295000000000002</v>
      </c>
      <c r="T949">
        <v>11.25</v>
      </c>
      <c r="U949">
        <v>5</v>
      </c>
      <c r="V949">
        <v>3.1960000000000002</v>
      </c>
      <c r="W949">
        <v>37.491999999999997</v>
      </c>
      <c r="X949">
        <v>589</v>
      </c>
      <c r="Y949">
        <v>1148</v>
      </c>
      <c r="Z949">
        <v>1.5389999999999999</v>
      </c>
      <c r="AA949">
        <v>1.5389999999999999</v>
      </c>
      <c r="AB949">
        <v>1.6890000000000001</v>
      </c>
      <c r="AC949">
        <v>1</v>
      </c>
      <c r="AD949">
        <v>1.526</v>
      </c>
      <c r="AE949">
        <v>1.3660000000000001</v>
      </c>
      <c r="AF949">
        <v>1.3660000000000001</v>
      </c>
      <c r="AG949">
        <v>1.4990000000000001</v>
      </c>
      <c r="AH949">
        <v>1</v>
      </c>
      <c r="AI949">
        <v>1.3540000000000001</v>
      </c>
      <c r="AJ949">
        <v>1</v>
      </c>
    </row>
    <row r="950" spans="1:36">
      <c r="A950">
        <v>1</v>
      </c>
      <c r="B950" t="s">
        <v>2010</v>
      </c>
      <c r="C950" t="s">
        <v>2011</v>
      </c>
      <c r="D950" t="s">
        <v>2012</v>
      </c>
      <c r="E950" t="s">
        <v>2013</v>
      </c>
      <c r="F950" t="s">
        <v>131</v>
      </c>
      <c r="G950" t="s">
        <v>1797</v>
      </c>
      <c r="H950">
        <v>100017228</v>
      </c>
      <c r="I950" t="s">
        <v>2014</v>
      </c>
      <c r="J950" t="s">
        <v>134</v>
      </c>
      <c r="K950" t="s">
        <v>1799</v>
      </c>
      <c r="L950">
        <v>900</v>
      </c>
      <c r="M950">
        <v>900</v>
      </c>
      <c r="N950">
        <v>32</v>
      </c>
      <c r="O950">
        <v>18</v>
      </c>
      <c r="P950">
        <v>600</v>
      </c>
      <c r="Q950" t="s">
        <v>137</v>
      </c>
      <c r="R950" t="s">
        <v>137</v>
      </c>
      <c r="S950">
        <v>40.378</v>
      </c>
      <c r="T950">
        <v>12.75</v>
      </c>
      <c r="U950">
        <v>5</v>
      </c>
      <c r="V950">
        <v>3.6160000000000001</v>
      </c>
      <c r="W950">
        <v>43.994</v>
      </c>
      <c r="X950">
        <v>706</v>
      </c>
      <c r="Y950">
        <v>1377</v>
      </c>
      <c r="Z950">
        <v>1.8049999999999999</v>
      </c>
      <c r="AA950">
        <v>1.8049999999999999</v>
      </c>
      <c r="AB950">
        <v>1.911</v>
      </c>
      <c r="AC950">
        <v>1</v>
      </c>
      <c r="AD950">
        <v>1.7969999999999999</v>
      </c>
      <c r="AE950">
        <v>1.3360000000000001</v>
      </c>
      <c r="AF950">
        <v>1.3360000000000001</v>
      </c>
      <c r="AG950">
        <v>1.4139999999999999</v>
      </c>
      <c r="AH950">
        <v>1</v>
      </c>
      <c r="AI950">
        <v>1.329</v>
      </c>
      <c r="AJ950">
        <v>1</v>
      </c>
    </row>
    <row r="951" spans="1:36">
      <c r="A951">
        <v>1</v>
      </c>
      <c r="B951" t="s">
        <v>2015</v>
      </c>
      <c r="C951" t="s">
        <v>2016</v>
      </c>
      <c r="D951" t="s">
        <v>2017</v>
      </c>
      <c r="E951" t="s">
        <v>2018</v>
      </c>
      <c r="F951" t="s">
        <v>131</v>
      </c>
      <c r="G951" t="s">
        <v>1797</v>
      </c>
      <c r="H951">
        <v>100017229</v>
      </c>
      <c r="I951" t="s">
        <v>2019</v>
      </c>
      <c r="J951" t="s">
        <v>134</v>
      </c>
      <c r="K951" t="s">
        <v>1799</v>
      </c>
      <c r="L951">
        <v>900</v>
      </c>
      <c r="M951">
        <v>900</v>
      </c>
      <c r="N951">
        <v>32</v>
      </c>
      <c r="O951">
        <v>21</v>
      </c>
      <c r="P951">
        <v>700</v>
      </c>
      <c r="Q951" t="s">
        <v>137</v>
      </c>
      <c r="R951" t="s">
        <v>137</v>
      </c>
      <c r="S951">
        <v>46.460999999999999</v>
      </c>
      <c r="T951">
        <v>9</v>
      </c>
      <c r="U951">
        <v>5</v>
      </c>
      <c r="V951">
        <v>2.9860000000000002</v>
      </c>
      <c r="W951">
        <v>49.447000000000003</v>
      </c>
      <c r="X951">
        <v>824</v>
      </c>
      <c r="Y951">
        <v>1607</v>
      </c>
      <c r="Z951">
        <v>2.0289999999999999</v>
      </c>
      <c r="AA951">
        <v>2.0289999999999999</v>
      </c>
      <c r="AB951">
        <v>1.5780000000000001</v>
      </c>
      <c r="AC951">
        <v>1</v>
      </c>
      <c r="AD951">
        <v>2.0670000000000002</v>
      </c>
      <c r="AE951">
        <v>1.2869999999999999</v>
      </c>
      <c r="AF951">
        <v>1.2869999999999999</v>
      </c>
      <c r="AG951">
        <v>1</v>
      </c>
      <c r="AH951">
        <v>1</v>
      </c>
      <c r="AI951">
        <v>1.3109999999999999</v>
      </c>
      <c r="AJ951">
        <v>1</v>
      </c>
    </row>
    <row r="952" spans="1:36">
      <c r="A952">
        <v>1</v>
      </c>
      <c r="B952" t="s">
        <v>2020</v>
      </c>
      <c r="C952" t="s">
        <v>2021</v>
      </c>
      <c r="D952" t="s">
        <v>2022</v>
      </c>
      <c r="E952" t="s">
        <v>2023</v>
      </c>
      <c r="F952" t="s">
        <v>131</v>
      </c>
      <c r="G952" t="s">
        <v>1797</v>
      </c>
      <c r="H952">
        <v>100017230</v>
      </c>
      <c r="I952" t="s">
        <v>2024</v>
      </c>
      <c r="J952" t="s">
        <v>134</v>
      </c>
      <c r="K952" t="s">
        <v>1799</v>
      </c>
      <c r="L952">
        <v>900</v>
      </c>
      <c r="M952">
        <v>900</v>
      </c>
      <c r="N952">
        <v>32</v>
      </c>
      <c r="O952">
        <v>24</v>
      </c>
      <c r="P952">
        <v>800</v>
      </c>
      <c r="Q952" t="s">
        <v>137</v>
      </c>
      <c r="R952" t="s">
        <v>137</v>
      </c>
      <c r="S952">
        <v>52.624000000000002</v>
      </c>
      <c r="T952">
        <v>9.75</v>
      </c>
      <c r="U952">
        <v>5</v>
      </c>
      <c r="V952">
        <v>3.2549999999999999</v>
      </c>
      <c r="W952">
        <v>55.878999999999998</v>
      </c>
      <c r="X952">
        <v>942</v>
      </c>
      <c r="Y952">
        <v>1836</v>
      </c>
      <c r="Z952">
        <v>2.2930000000000001</v>
      </c>
      <c r="AA952">
        <v>2.2930000000000001</v>
      </c>
      <c r="AB952">
        <v>1.72</v>
      </c>
      <c r="AC952">
        <v>1</v>
      </c>
      <c r="AD952">
        <v>2.3410000000000002</v>
      </c>
      <c r="AE952">
        <v>1.2729999999999999</v>
      </c>
      <c r="AF952">
        <v>1.2729999999999999</v>
      </c>
      <c r="AG952">
        <v>0.95499999999999996</v>
      </c>
      <c r="AH952">
        <v>1</v>
      </c>
      <c r="AI952">
        <v>1.2989999999999999</v>
      </c>
      <c r="AJ952">
        <v>1</v>
      </c>
    </row>
    <row r="953" spans="1:36">
      <c r="A953">
        <v>1</v>
      </c>
      <c r="B953" t="s">
        <v>2025</v>
      </c>
      <c r="C953" t="s">
        <v>2026</v>
      </c>
      <c r="D953" t="s">
        <v>2027</v>
      </c>
      <c r="E953" t="s">
        <v>2028</v>
      </c>
      <c r="F953" t="s">
        <v>131</v>
      </c>
      <c r="G953" t="s">
        <v>1797</v>
      </c>
      <c r="H953">
        <v>100017231</v>
      </c>
      <c r="I953" t="s">
        <v>2029</v>
      </c>
      <c r="J953" t="s">
        <v>134</v>
      </c>
      <c r="K953" t="s">
        <v>1799</v>
      </c>
      <c r="L953">
        <v>900</v>
      </c>
      <c r="M953">
        <v>900</v>
      </c>
      <c r="N953">
        <v>32</v>
      </c>
      <c r="O953">
        <v>27</v>
      </c>
      <c r="P953">
        <v>900</v>
      </c>
      <c r="Q953" t="s">
        <v>137</v>
      </c>
      <c r="R953" t="s">
        <v>137</v>
      </c>
      <c r="S953">
        <v>58.707000000000001</v>
      </c>
      <c r="T953">
        <v>11.25</v>
      </c>
      <c r="U953">
        <v>5</v>
      </c>
      <c r="V953">
        <v>3.6749999999999998</v>
      </c>
      <c r="W953">
        <v>62.381999999999998</v>
      </c>
      <c r="X953">
        <v>1059</v>
      </c>
      <c r="Y953">
        <v>2066</v>
      </c>
      <c r="Z953">
        <v>2.56</v>
      </c>
      <c r="AA953">
        <v>2.56</v>
      </c>
      <c r="AB953">
        <v>1.9419999999999999</v>
      </c>
      <c r="AC953">
        <v>1</v>
      </c>
      <c r="AD953">
        <v>2.6120000000000001</v>
      </c>
      <c r="AE953">
        <v>1.2629999999999999</v>
      </c>
      <c r="AF953">
        <v>1.2629999999999999</v>
      </c>
      <c r="AG953">
        <v>0.95799999999999996</v>
      </c>
      <c r="AH953">
        <v>1</v>
      </c>
      <c r="AI953">
        <v>1.288</v>
      </c>
      <c r="AJ953">
        <v>1</v>
      </c>
    </row>
    <row r="954" spans="1:36">
      <c r="A954">
        <v>1</v>
      </c>
      <c r="B954" t="s">
        <v>2030</v>
      </c>
      <c r="C954" t="s">
        <v>2031</v>
      </c>
      <c r="D954" t="s">
        <v>2032</v>
      </c>
      <c r="E954" t="s">
        <v>2033</v>
      </c>
      <c r="F954" t="s">
        <v>131</v>
      </c>
      <c r="G954" t="s">
        <v>1797</v>
      </c>
      <c r="H954">
        <v>100017232</v>
      </c>
      <c r="I954" t="s">
        <v>2034</v>
      </c>
      <c r="J954" t="s">
        <v>134</v>
      </c>
      <c r="K954" t="s">
        <v>1799</v>
      </c>
      <c r="L954">
        <v>900</v>
      </c>
      <c r="M954">
        <v>900</v>
      </c>
      <c r="N954">
        <v>32</v>
      </c>
      <c r="O954">
        <v>30</v>
      </c>
      <c r="P954">
        <v>1000</v>
      </c>
      <c r="Q954" t="s">
        <v>137</v>
      </c>
      <c r="R954" t="s">
        <v>137</v>
      </c>
      <c r="S954">
        <v>64.790000000000006</v>
      </c>
      <c r="T954">
        <v>11.25</v>
      </c>
      <c r="U954">
        <v>5</v>
      </c>
      <c r="V954">
        <v>3.794</v>
      </c>
      <c r="W954">
        <v>68.584000000000003</v>
      </c>
      <c r="X954">
        <v>1177</v>
      </c>
      <c r="Y954">
        <v>2295</v>
      </c>
      <c r="Z954">
        <v>2.8140000000000001</v>
      </c>
      <c r="AA954">
        <v>2.8140000000000001</v>
      </c>
      <c r="AB954">
        <v>2.0049999999999999</v>
      </c>
      <c r="AC954">
        <v>1</v>
      </c>
      <c r="AD954">
        <v>2.883</v>
      </c>
      <c r="AE954">
        <v>1.25</v>
      </c>
      <c r="AF954">
        <v>1.25</v>
      </c>
      <c r="AG954">
        <v>0.89</v>
      </c>
      <c r="AH954">
        <v>1</v>
      </c>
      <c r="AI954">
        <v>1.28</v>
      </c>
      <c r="AJ954">
        <v>1</v>
      </c>
    </row>
    <row r="955" spans="1:36">
      <c r="A955">
        <v>1</v>
      </c>
      <c r="B955" t="s">
        <v>2035</v>
      </c>
      <c r="C955" t="s">
        <v>2036</v>
      </c>
      <c r="D955" t="s">
        <v>2037</v>
      </c>
      <c r="E955" t="s">
        <v>2038</v>
      </c>
      <c r="F955" t="s">
        <v>131</v>
      </c>
      <c r="G955" t="s">
        <v>1797</v>
      </c>
      <c r="H955">
        <v>100017233</v>
      </c>
      <c r="I955" t="s">
        <v>2039</v>
      </c>
      <c r="J955" t="s">
        <v>134</v>
      </c>
      <c r="K955" t="s">
        <v>1799</v>
      </c>
      <c r="L955">
        <v>900</v>
      </c>
      <c r="M955">
        <v>900</v>
      </c>
      <c r="N955">
        <v>32</v>
      </c>
      <c r="O955">
        <v>33</v>
      </c>
      <c r="P955">
        <v>1100</v>
      </c>
      <c r="Q955" t="s">
        <v>137</v>
      </c>
      <c r="R955" t="s">
        <v>137</v>
      </c>
      <c r="S955">
        <v>70.873000000000005</v>
      </c>
      <c r="T955">
        <v>12.75</v>
      </c>
      <c r="U955">
        <v>5</v>
      </c>
      <c r="V955">
        <v>4.2140000000000004</v>
      </c>
      <c r="W955">
        <v>75.087000000000003</v>
      </c>
      <c r="X955">
        <v>1295</v>
      </c>
      <c r="Y955">
        <v>2525</v>
      </c>
      <c r="Z955">
        <v>3.081</v>
      </c>
      <c r="AA955">
        <v>3.081</v>
      </c>
      <c r="AB955">
        <v>2.2269999999999999</v>
      </c>
      <c r="AC955">
        <v>1</v>
      </c>
      <c r="AD955">
        <v>3.153</v>
      </c>
      <c r="AE955">
        <v>1.244</v>
      </c>
      <c r="AF955">
        <v>1.244</v>
      </c>
      <c r="AG955">
        <v>0.89900000000000002</v>
      </c>
      <c r="AH955">
        <v>1</v>
      </c>
      <c r="AI955">
        <v>1.2729999999999999</v>
      </c>
      <c r="AJ955">
        <v>1</v>
      </c>
    </row>
    <row r="956" spans="1:36">
      <c r="A956">
        <v>1</v>
      </c>
      <c r="B956" t="s">
        <v>2040</v>
      </c>
      <c r="C956" t="s">
        <v>2041</v>
      </c>
      <c r="D956" t="s">
        <v>2042</v>
      </c>
      <c r="E956" t="s">
        <v>2043</v>
      </c>
      <c r="F956" t="s">
        <v>131</v>
      </c>
      <c r="G956" t="s">
        <v>1797</v>
      </c>
      <c r="H956">
        <v>100017234</v>
      </c>
      <c r="I956" t="s">
        <v>2044</v>
      </c>
      <c r="J956" t="s">
        <v>134</v>
      </c>
      <c r="K956" t="s">
        <v>1799</v>
      </c>
      <c r="L956">
        <v>900</v>
      </c>
      <c r="M956">
        <v>900</v>
      </c>
      <c r="N956">
        <v>32</v>
      </c>
      <c r="O956">
        <v>36</v>
      </c>
      <c r="P956">
        <v>1200</v>
      </c>
      <c r="Q956" t="s">
        <v>137</v>
      </c>
      <c r="R956" t="s">
        <v>137</v>
      </c>
      <c r="S956">
        <v>76.956000000000003</v>
      </c>
      <c r="T956">
        <v>12.75</v>
      </c>
      <c r="U956">
        <v>5</v>
      </c>
      <c r="V956">
        <v>4.3330000000000002</v>
      </c>
      <c r="W956">
        <v>81.290000000000006</v>
      </c>
      <c r="X956">
        <v>1413</v>
      </c>
      <c r="Y956">
        <v>2754</v>
      </c>
      <c r="Z956">
        <v>3.3359999999999999</v>
      </c>
      <c r="AA956">
        <v>3.3359999999999999</v>
      </c>
      <c r="AB956">
        <v>2.29</v>
      </c>
      <c r="AC956">
        <v>1</v>
      </c>
      <c r="AD956">
        <v>3.4239999999999999</v>
      </c>
      <c r="AE956">
        <v>1.234</v>
      </c>
      <c r="AF956">
        <v>1.234</v>
      </c>
      <c r="AG956">
        <v>0.84699999999999998</v>
      </c>
      <c r="AH956">
        <v>1</v>
      </c>
      <c r="AI956">
        <v>1.2669999999999999</v>
      </c>
      <c r="AJ956">
        <v>1</v>
      </c>
    </row>
    <row r="957" spans="1:36">
      <c r="A957">
        <v>1</v>
      </c>
      <c r="B957" t="s">
        <v>2045</v>
      </c>
      <c r="C957" t="s">
        <v>2046</v>
      </c>
      <c r="D957" t="s">
        <v>2047</v>
      </c>
      <c r="E957" t="s">
        <v>2048</v>
      </c>
      <c r="F957" t="s">
        <v>131</v>
      </c>
      <c r="G957" t="s">
        <v>1797</v>
      </c>
      <c r="H957">
        <v>100017235</v>
      </c>
      <c r="I957" t="s">
        <v>2049</v>
      </c>
      <c r="J957" t="s">
        <v>134</v>
      </c>
      <c r="K957" t="s">
        <v>1799</v>
      </c>
      <c r="L957">
        <v>900</v>
      </c>
      <c r="M957">
        <v>900</v>
      </c>
      <c r="N957">
        <v>32</v>
      </c>
      <c r="O957">
        <v>39</v>
      </c>
      <c r="P957">
        <v>1300</v>
      </c>
      <c r="Q957" t="s">
        <v>137</v>
      </c>
      <c r="R957" t="s">
        <v>137</v>
      </c>
      <c r="S957">
        <v>83.039000000000001</v>
      </c>
      <c r="T957">
        <v>14.25</v>
      </c>
      <c r="U957">
        <v>5</v>
      </c>
      <c r="V957">
        <v>4.7530000000000001</v>
      </c>
      <c r="W957">
        <v>87.792000000000002</v>
      </c>
      <c r="X957">
        <v>1530</v>
      </c>
      <c r="Y957">
        <v>2984</v>
      </c>
      <c r="Z957">
        <v>3.6030000000000002</v>
      </c>
      <c r="AA957">
        <v>3.6030000000000002</v>
      </c>
      <c r="AB957">
        <v>2.5110000000000001</v>
      </c>
      <c r="AC957">
        <v>1</v>
      </c>
      <c r="AD957">
        <v>3.6949999999999998</v>
      </c>
      <c r="AE957">
        <v>1.23</v>
      </c>
      <c r="AF957">
        <v>1.23</v>
      </c>
      <c r="AG957">
        <v>0.85799999999999998</v>
      </c>
      <c r="AH957">
        <v>1</v>
      </c>
      <c r="AI957">
        <v>1.262</v>
      </c>
      <c r="AJ957">
        <v>1</v>
      </c>
    </row>
    <row r="958" spans="1:36">
      <c r="A958">
        <v>1</v>
      </c>
      <c r="B958" t="s">
        <v>2050</v>
      </c>
      <c r="C958" t="s">
        <v>2051</v>
      </c>
      <c r="D958" t="s">
        <v>2052</v>
      </c>
      <c r="E958" t="s">
        <v>2053</v>
      </c>
      <c r="F958" t="s">
        <v>131</v>
      </c>
      <c r="G958" t="s">
        <v>1797</v>
      </c>
      <c r="H958">
        <v>100017236</v>
      </c>
      <c r="I958" t="s">
        <v>2054</v>
      </c>
      <c r="J958" t="s">
        <v>134</v>
      </c>
      <c r="K958" t="s">
        <v>1799</v>
      </c>
      <c r="L958">
        <v>900</v>
      </c>
      <c r="M958">
        <v>900</v>
      </c>
      <c r="N958">
        <v>32</v>
      </c>
      <c r="O958">
        <v>42</v>
      </c>
      <c r="P958">
        <v>1400</v>
      </c>
      <c r="Q958" t="s">
        <v>137</v>
      </c>
      <c r="R958" t="s">
        <v>137</v>
      </c>
      <c r="S958">
        <v>89.122</v>
      </c>
      <c r="T958">
        <v>14.25</v>
      </c>
      <c r="U958">
        <v>5</v>
      </c>
      <c r="V958">
        <v>4.8730000000000002</v>
      </c>
      <c r="W958">
        <v>93.995000000000005</v>
      </c>
      <c r="X958">
        <v>1648</v>
      </c>
      <c r="Y958">
        <v>3213</v>
      </c>
      <c r="Z958">
        <v>3.8570000000000002</v>
      </c>
      <c r="AA958">
        <v>3.8570000000000002</v>
      </c>
      <c r="AB958">
        <v>2.5750000000000002</v>
      </c>
      <c r="AC958">
        <v>1</v>
      </c>
      <c r="AD958">
        <v>3.9649999999999999</v>
      </c>
      <c r="AE958">
        <v>1.2230000000000001</v>
      </c>
      <c r="AF958">
        <v>1.2230000000000001</v>
      </c>
      <c r="AG958">
        <v>0.81699999999999995</v>
      </c>
      <c r="AH958">
        <v>1</v>
      </c>
      <c r="AI958">
        <v>1.258</v>
      </c>
      <c r="AJ958">
        <v>1</v>
      </c>
    </row>
    <row r="959" spans="1:36">
      <c r="A959">
        <v>1</v>
      </c>
      <c r="B959" t="s">
        <v>2055</v>
      </c>
      <c r="C959" t="s">
        <v>2056</v>
      </c>
      <c r="D959" t="s">
        <v>2057</v>
      </c>
      <c r="E959" t="s">
        <v>2058</v>
      </c>
      <c r="F959" t="s">
        <v>131</v>
      </c>
      <c r="G959" t="s">
        <v>1797</v>
      </c>
      <c r="H959">
        <v>100017237</v>
      </c>
      <c r="I959" t="s">
        <v>2059</v>
      </c>
      <c r="J959" t="s">
        <v>134</v>
      </c>
      <c r="K959" t="s">
        <v>1799</v>
      </c>
      <c r="L959">
        <v>900</v>
      </c>
      <c r="M959">
        <v>900</v>
      </c>
      <c r="N959">
        <v>32</v>
      </c>
      <c r="O959">
        <v>45</v>
      </c>
      <c r="P959">
        <v>1500</v>
      </c>
      <c r="Q959" t="s">
        <v>137</v>
      </c>
      <c r="R959" t="s">
        <v>137</v>
      </c>
      <c r="S959">
        <v>95.204999999999998</v>
      </c>
      <c r="T959">
        <v>14.25</v>
      </c>
      <c r="U959">
        <v>5</v>
      </c>
      <c r="V959">
        <v>4.992</v>
      </c>
      <c r="W959">
        <v>100.197</v>
      </c>
      <c r="X959">
        <v>1766</v>
      </c>
      <c r="Y959">
        <v>3443</v>
      </c>
      <c r="Z959">
        <v>4.1120000000000001</v>
      </c>
      <c r="AA959">
        <v>4.1120000000000001</v>
      </c>
      <c r="AB959">
        <v>2.6379999999999999</v>
      </c>
      <c r="AC959">
        <v>1</v>
      </c>
      <c r="AD959">
        <v>4.2359999999999998</v>
      </c>
      <c r="AE959">
        <v>1.2170000000000001</v>
      </c>
      <c r="AF959">
        <v>1.2170000000000001</v>
      </c>
      <c r="AG959">
        <v>0.78100000000000003</v>
      </c>
      <c r="AH959">
        <v>1</v>
      </c>
      <c r="AI959">
        <v>1.254</v>
      </c>
      <c r="AJ959">
        <v>1</v>
      </c>
    </row>
    <row r="960" spans="1:36">
      <c r="A960">
        <v>1</v>
      </c>
      <c r="B960" t="s">
        <v>2060</v>
      </c>
      <c r="C960" t="s">
        <v>2061</v>
      </c>
      <c r="D960" t="s">
        <v>2062</v>
      </c>
      <c r="E960" t="s">
        <v>2063</v>
      </c>
      <c r="F960" t="s">
        <v>131</v>
      </c>
      <c r="G960" t="s">
        <v>1797</v>
      </c>
      <c r="H960">
        <v>100017238</v>
      </c>
      <c r="I960" t="s">
        <v>2064</v>
      </c>
      <c r="J960" t="s">
        <v>134</v>
      </c>
      <c r="K960" t="s">
        <v>1799</v>
      </c>
      <c r="L960">
        <v>900</v>
      </c>
      <c r="M960">
        <v>900</v>
      </c>
      <c r="N960">
        <v>32</v>
      </c>
      <c r="O960">
        <v>51</v>
      </c>
      <c r="P960">
        <v>1700</v>
      </c>
      <c r="Q960" t="s">
        <v>137</v>
      </c>
      <c r="R960" t="s">
        <v>137</v>
      </c>
      <c r="S960">
        <v>107.371</v>
      </c>
      <c r="T960">
        <v>15</v>
      </c>
      <c r="U960">
        <v>5</v>
      </c>
      <c r="V960">
        <v>5.3810000000000002</v>
      </c>
      <c r="W960">
        <v>112.752</v>
      </c>
      <c r="X960">
        <v>2001</v>
      </c>
      <c r="Y960">
        <v>3902</v>
      </c>
      <c r="Z960">
        <v>4.6269999999999998</v>
      </c>
      <c r="AA960">
        <v>4.6269999999999998</v>
      </c>
      <c r="AB960">
        <v>2.843</v>
      </c>
      <c r="AC960">
        <v>1</v>
      </c>
      <c r="AD960">
        <v>4.7770000000000001</v>
      </c>
      <c r="AE960">
        <v>1.208</v>
      </c>
      <c r="AF960">
        <v>1.208</v>
      </c>
      <c r="AG960">
        <v>0.74299999999999999</v>
      </c>
      <c r="AH960">
        <v>1</v>
      </c>
      <c r="AI960">
        <v>1.248</v>
      </c>
      <c r="AJ960">
        <v>1</v>
      </c>
    </row>
    <row r="961" spans="1:36">
      <c r="A961">
        <v>1</v>
      </c>
      <c r="B961" t="s">
        <v>2065</v>
      </c>
      <c r="C961" t="s">
        <v>2066</v>
      </c>
      <c r="D961" t="s">
        <v>2067</v>
      </c>
      <c r="E961" t="s">
        <v>2068</v>
      </c>
      <c r="F961" t="s">
        <v>131</v>
      </c>
      <c r="G961" t="s">
        <v>1797</v>
      </c>
      <c r="H961">
        <v>100017239</v>
      </c>
      <c r="I961" t="s">
        <v>2069</v>
      </c>
      <c r="J961" t="s">
        <v>134</v>
      </c>
      <c r="K961" t="s">
        <v>1799</v>
      </c>
      <c r="L961">
        <v>900</v>
      </c>
      <c r="M961">
        <v>900</v>
      </c>
      <c r="N961">
        <v>32</v>
      </c>
      <c r="O961">
        <v>57</v>
      </c>
      <c r="P961">
        <v>1900</v>
      </c>
      <c r="Q961" t="s">
        <v>137</v>
      </c>
      <c r="R961" t="s">
        <v>137</v>
      </c>
      <c r="S961">
        <v>119.53700000000001</v>
      </c>
      <c r="T961">
        <v>15.75</v>
      </c>
      <c r="U961">
        <v>5</v>
      </c>
      <c r="V961">
        <v>5.77</v>
      </c>
      <c r="W961">
        <v>125.307</v>
      </c>
      <c r="X961">
        <v>2237</v>
      </c>
      <c r="Y961">
        <v>4361</v>
      </c>
      <c r="Z961">
        <v>5.1420000000000003</v>
      </c>
      <c r="AA961">
        <v>5.1420000000000003</v>
      </c>
      <c r="AB961">
        <v>3.0489999999999999</v>
      </c>
      <c r="AC961">
        <v>1</v>
      </c>
      <c r="AD961">
        <v>5.3179999999999996</v>
      </c>
      <c r="AE961">
        <v>1.202</v>
      </c>
      <c r="AF961">
        <v>1.202</v>
      </c>
      <c r="AG961">
        <v>0.71199999999999997</v>
      </c>
      <c r="AH961">
        <v>1</v>
      </c>
      <c r="AI961">
        <v>1.2430000000000001</v>
      </c>
      <c r="AJ961">
        <v>1</v>
      </c>
    </row>
    <row r="962" spans="1:36">
      <c r="A962">
        <v>1</v>
      </c>
      <c r="B962" t="s">
        <v>2070</v>
      </c>
      <c r="C962" t="s">
        <v>2071</v>
      </c>
      <c r="D962" t="s">
        <v>2072</v>
      </c>
      <c r="E962" t="s">
        <v>2073</v>
      </c>
      <c r="F962" t="s">
        <v>131</v>
      </c>
      <c r="G962" t="s">
        <v>1797</v>
      </c>
      <c r="H962">
        <v>100017240</v>
      </c>
      <c r="I962" t="s">
        <v>2074</v>
      </c>
      <c r="J962" t="s">
        <v>134</v>
      </c>
      <c r="K962" t="s">
        <v>1799</v>
      </c>
      <c r="L962">
        <v>900</v>
      </c>
      <c r="M962">
        <v>900</v>
      </c>
      <c r="N962">
        <v>32</v>
      </c>
      <c r="O962">
        <v>63</v>
      </c>
      <c r="P962">
        <v>2100</v>
      </c>
      <c r="Q962" t="s">
        <v>137</v>
      </c>
      <c r="R962" t="s">
        <v>137</v>
      </c>
      <c r="S962">
        <v>131.703</v>
      </c>
      <c r="T962">
        <v>16.5</v>
      </c>
      <c r="U962">
        <v>5</v>
      </c>
      <c r="V962">
        <v>6.16</v>
      </c>
      <c r="W962">
        <v>137.86199999999999</v>
      </c>
      <c r="X962">
        <v>2472</v>
      </c>
      <c r="Y962">
        <v>4820</v>
      </c>
      <c r="Z962">
        <v>5.657</v>
      </c>
      <c r="AA962">
        <v>5.657</v>
      </c>
      <c r="AB962">
        <v>3.2549999999999999</v>
      </c>
      <c r="AC962">
        <v>1</v>
      </c>
      <c r="AD962">
        <v>5.86</v>
      </c>
      <c r="AE962">
        <v>1.196</v>
      </c>
      <c r="AF962">
        <v>1.196</v>
      </c>
      <c r="AG962">
        <v>0.68799999999999994</v>
      </c>
      <c r="AH962">
        <v>1</v>
      </c>
      <c r="AI962">
        <v>1.2390000000000001</v>
      </c>
      <c r="AJ962">
        <v>1</v>
      </c>
    </row>
    <row r="963" spans="1:36">
      <c r="A963">
        <v>1</v>
      </c>
      <c r="B963" t="s">
        <v>2075</v>
      </c>
      <c r="C963" t="s">
        <v>2076</v>
      </c>
      <c r="D963" t="s">
        <v>2077</v>
      </c>
      <c r="E963" t="s">
        <v>2078</v>
      </c>
      <c r="F963" t="s">
        <v>131</v>
      </c>
      <c r="G963" t="s">
        <v>2079</v>
      </c>
      <c r="H963">
        <v>100017241</v>
      </c>
      <c r="I963" t="s">
        <v>2080</v>
      </c>
      <c r="J963" t="s">
        <v>134</v>
      </c>
      <c r="K963" t="s">
        <v>2081</v>
      </c>
      <c r="L963">
        <v>400</v>
      </c>
      <c r="M963">
        <v>400</v>
      </c>
      <c r="N963">
        <v>32</v>
      </c>
      <c r="O963">
        <v>15</v>
      </c>
      <c r="P963">
        <v>500</v>
      </c>
      <c r="Q963" t="s">
        <v>137</v>
      </c>
      <c r="R963" t="s">
        <v>137</v>
      </c>
      <c r="S963">
        <v>16.137</v>
      </c>
      <c r="T963">
        <v>11.25</v>
      </c>
      <c r="U963">
        <v>40</v>
      </c>
      <c r="V963">
        <v>0.94899999999999995</v>
      </c>
      <c r="W963">
        <v>17.085999999999999</v>
      </c>
      <c r="X963">
        <v>323</v>
      </c>
      <c r="Y963">
        <v>626</v>
      </c>
      <c r="Z963">
        <v>0.70099999999999996</v>
      </c>
      <c r="AA963">
        <v>0.70099999999999996</v>
      </c>
      <c r="AB963">
        <v>0.502</v>
      </c>
      <c r="AC963">
        <v>1</v>
      </c>
      <c r="AD963">
        <v>0.71799999999999997</v>
      </c>
      <c r="AE963">
        <v>1.141</v>
      </c>
      <c r="AF963">
        <v>1.141</v>
      </c>
      <c r="AG963">
        <v>0.81599999999999995</v>
      </c>
      <c r="AH963">
        <v>1</v>
      </c>
      <c r="AI963">
        <v>1.169</v>
      </c>
      <c r="AJ963">
        <v>1</v>
      </c>
    </row>
    <row r="964" spans="1:36">
      <c r="A964">
        <v>1</v>
      </c>
      <c r="B964" t="s">
        <v>2082</v>
      </c>
      <c r="C964" t="s">
        <v>2083</v>
      </c>
      <c r="D964" t="s">
        <v>2084</v>
      </c>
      <c r="E964" t="s">
        <v>2085</v>
      </c>
      <c r="F964" t="s">
        <v>131</v>
      </c>
      <c r="G964" t="s">
        <v>2079</v>
      </c>
      <c r="H964">
        <v>100017242</v>
      </c>
      <c r="I964" t="s">
        <v>2086</v>
      </c>
      <c r="J964" t="s">
        <v>134</v>
      </c>
      <c r="K964" t="s">
        <v>2081</v>
      </c>
      <c r="L964">
        <v>400</v>
      </c>
      <c r="M964">
        <v>400</v>
      </c>
      <c r="N964">
        <v>32</v>
      </c>
      <c r="O964">
        <v>18</v>
      </c>
      <c r="P964">
        <v>600</v>
      </c>
      <c r="Q964" t="s">
        <v>137</v>
      </c>
      <c r="R964" t="s">
        <v>137</v>
      </c>
      <c r="S964">
        <v>18.834</v>
      </c>
      <c r="T964">
        <v>12.75</v>
      </c>
      <c r="U964">
        <v>20</v>
      </c>
      <c r="V964">
        <v>1.3720000000000001</v>
      </c>
      <c r="W964">
        <v>20.206</v>
      </c>
      <c r="X964">
        <v>387</v>
      </c>
      <c r="Y964">
        <v>751</v>
      </c>
      <c r="Z964">
        <v>0.82899999999999996</v>
      </c>
      <c r="AA964">
        <v>0.82899999999999996</v>
      </c>
      <c r="AB964">
        <v>0.72499999999999998</v>
      </c>
      <c r="AC964">
        <v>1</v>
      </c>
      <c r="AD964">
        <v>0.83799999999999997</v>
      </c>
      <c r="AE964">
        <v>1.125</v>
      </c>
      <c r="AF964">
        <v>1.125</v>
      </c>
      <c r="AG964">
        <v>0.98399999999999999</v>
      </c>
      <c r="AH964">
        <v>1</v>
      </c>
      <c r="AI964">
        <v>1.137</v>
      </c>
      <c r="AJ964">
        <v>1</v>
      </c>
    </row>
    <row r="965" spans="1:36">
      <c r="A965">
        <v>1</v>
      </c>
      <c r="B965" t="s">
        <v>2087</v>
      </c>
      <c r="C965" t="s">
        <v>2088</v>
      </c>
      <c r="D965" t="s">
        <v>2089</v>
      </c>
      <c r="E965" t="s">
        <v>2090</v>
      </c>
      <c r="F965" t="s">
        <v>131</v>
      </c>
      <c r="G965" t="s">
        <v>2079</v>
      </c>
      <c r="H965">
        <v>100017243</v>
      </c>
      <c r="I965" t="s">
        <v>2091</v>
      </c>
      <c r="J965" t="s">
        <v>134</v>
      </c>
      <c r="K965" t="s">
        <v>2081</v>
      </c>
      <c r="L965">
        <v>400</v>
      </c>
      <c r="M965">
        <v>400</v>
      </c>
      <c r="N965">
        <v>32</v>
      </c>
      <c r="O965">
        <v>21</v>
      </c>
      <c r="P965">
        <v>700</v>
      </c>
      <c r="Q965" t="s">
        <v>137</v>
      </c>
      <c r="R965" t="s">
        <v>137</v>
      </c>
      <c r="S965">
        <v>21.530999999999999</v>
      </c>
      <c r="T965">
        <v>9.75</v>
      </c>
      <c r="U965">
        <v>20</v>
      </c>
      <c r="V965">
        <v>1.2889999999999999</v>
      </c>
      <c r="W965">
        <v>22.82</v>
      </c>
      <c r="X965">
        <v>452</v>
      </c>
      <c r="Y965">
        <v>876</v>
      </c>
      <c r="Z965">
        <v>0.93600000000000005</v>
      </c>
      <c r="AA965">
        <v>0.93600000000000005</v>
      </c>
      <c r="AB965">
        <v>0.68100000000000005</v>
      </c>
      <c r="AC965">
        <v>1</v>
      </c>
      <c r="AD965">
        <v>0.95799999999999996</v>
      </c>
      <c r="AE965">
        <v>1.089</v>
      </c>
      <c r="AF965">
        <v>1.089</v>
      </c>
      <c r="AG965">
        <v>0.79200000000000004</v>
      </c>
      <c r="AH965">
        <v>1</v>
      </c>
      <c r="AI965">
        <v>1.1140000000000001</v>
      </c>
      <c r="AJ965">
        <v>1</v>
      </c>
    </row>
    <row r="966" spans="1:36">
      <c r="A966">
        <v>1</v>
      </c>
      <c r="B966" t="s">
        <v>2092</v>
      </c>
      <c r="C966" t="s">
        <v>2093</v>
      </c>
      <c r="D966" t="s">
        <v>2094</v>
      </c>
      <c r="E966" t="s">
        <v>2095</v>
      </c>
      <c r="F966" t="s">
        <v>131</v>
      </c>
      <c r="G966" t="s">
        <v>2079</v>
      </c>
      <c r="H966">
        <v>100017244</v>
      </c>
      <c r="I966" t="s">
        <v>2096</v>
      </c>
      <c r="J966" t="s">
        <v>134</v>
      </c>
      <c r="K966" t="s">
        <v>2081</v>
      </c>
      <c r="L966">
        <v>400</v>
      </c>
      <c r="M966">
        <v>400</v>
      </c>
      <c r="N966">
        <v>32</v>
      </c>
      <c r="O966">
        <v>24</v>
      </c>
      <c r="P966">
        <v>800</v>
      </c>
      <c r="Q966" t="s">
        <v>137</v>
      </c>
      <c r="R966" t="s">
        <v>137</v>
      </c>
      <c r="S966">
        <v>24.308</v>
      </c>
      <c r="T966">
        <v>9.75</v>
      </c>
      <c r="U966">
        <v>10</v>
      </c>
      <c r="V966">
        <v>1.8440000000000001</v>
      </c>
      <c r="W966">
        <v>26.151</v>
      </c>
      <c r="X966">
        <v>516</v>
      </c>
      <c r="Y966">
        <v>1001</v>
      </c>
      <c r="Z966">
        <v>1.073</v>
      </c>
      <c r="AA966">
        <v>1.073</v>
      </c>
      <c r="AB966">
        <v>0.97399999999999998</v>
      </c>
      <c r="AC966">
        <v>1</v>
      </c>
      <c r="AD966">
        <v>1.0820000000000001</v>
      </c>
      <c r="AE966">
        <v>1.0920000000000001</v>
      </c>
      <c r="AF966">
        <v>1.0920000000000001</v>
      </c>
      <c r="AG966">
        <v>0.99199999999999999</v>
      </c>
      <c r="AH966">
        <v>1</v>
      </c>
      <c r="AI966">
        <v>1.101</v>
      </c>
      <c r="AJ966">
        <v>1</v>
      </c>
    </row>
    <row r="967" spans="1:36">
      <c r="A967">
        <v>1</v>
      </c>
      <c r="B967" t="s">
        <v>2097</v>
      </c>
      <c r="C967" t="s">
        <v>2098</v>
      </c>
      <c r="D967" t="s">
        <v>2099</v>
      </c>
      <c r="E967" t="s">
        <v>2100</v>
      </c>
      <c r="F967" t="s">
        <v>131</v>
      </c>
      <c r="G967" t="s">
        <v>2079</v>
      </c>
      <c r="H967">
        <v>100017245</v>
      </c>
      <c r="I967" t="s">
        <v>2101</v>
      </c>
      <c r="J967" t="s">
        <v>134</v>
      </c>
      <c r="K967" t="s">
        <v>2081</v>
      </c>
      <c r="L967">
        <v>400</v>
      </c>
      <c r="M967">
        <v>400</v>
      </c>
      <c r="N967">
        <v>32</v>
      </c>
      <c r="O967">
        <v>27</v>
      </c>
      <c r="P967">
        <v>900</v>
      </c>
      <c r="Q967" t="s">
        <v>137</v>
      </c>
      <c r="R967" t="s">
        <v>137</v>
      </c>
      <c r="S967">
        <v>27.004000000000001</v>
      </c>
      <c r="T967">
        <v>11.25</v>
      </c>
      <c r="U967">
        <v>10</v>
      </c>
      <c r="V967">
        <v>2.0609999999999999</v>
      </c>
      <c r="W967">
        <v>29.065000000000001</v>
      </c>
      <c r="X967">
        <v>581</v>
      </c>
      <c r="Y967">
        <v>1126</v>
      </c>
      <c r="Z967">
        <v>1.1930000000000001</v>
      </c>
      <c r="AA967">
        <v>1.1930000000000001</v>
      </c>
      <c r="AB967">
        <v>1.089</v>
      </c>
      <c r="AC967">
        <v>1</v>
      </c>
      <c r="AD967">
        <v>1.2010000000000001</v>
      </c>
      <c r="AE967">
        <v>1.079</v>
      </c>
      <c r="AF967">
        <v>1.079</v>
      </c>
      <c r="AG967">
        <v>0.98499999999999999</v>
      </c>
      <c r="AH967">
        <v>1</v>
      </c>
      <c r="AI967">
        <v>1.087</v>
      </c>
      <c r="AJ967">
        <v>1</v>
      </c>
    </row>
    <row r="968" spans="1:36">
      <c r="A968">
        <v>1</v>
      </c>
      <c r="B968" t="s">
        <v>2102</v>
      </c>
      <c r="C968" t="s">
        <v>2103</v>
      </c>
      <c r="D968" t="s">
        <v>2104</v>
      </c>
      <c r="E968" t="s">
        <v>2105</v>
      </c>
      <c r="F968" t="s">
        <v>131</v>
      </c>
      <c r="G968" t="s">
        <v>2079</v>
      </c>
      <c r="H968">
        <v>100017246</v>
      </c>
      <c r="I968" t="s">
        <v>2106</v>
      </c>
      <c r="J968" t="s">
        <v>134</v>
      </c>
      <c r="K968" t="s">
        <v>2081</v>
      </c>
      <c r="L968">
        <v>400</v>
      </c>
      <c r="M968">
        <v>400</v>
      </c>
      <c r="N968">
        <v>32</v>
      </c>
      <c r="O968">
        <v>30</v>
      </c>
      <c r="P968">
        <v>1000</v>
      </c>
      <c r="Q968" t="s">
        <v>137</v>
      </c>
      <c r="R968" t="s">
        <v>137</v>
      </c>
      <c r="S968">
        <v>29.701000000000001</v>
      </c>
      <c r="T968">
        <v>11.25</v>
      </c>
      <c r="U968">
        <v>10</v>
      </c>
      <c r="V968">
        <v>2.1280000000000001</v>
      </c>
      <c r="W968">
        <v>31.829000000000001</v>
      </c>
      <c r="X968">
        <v>645</v>
      </c>
      <c r="Y968">
        <v>1251</v>
      </c>
      <c r="Z968">
        <v>1.306</v>
      </c>
      <c r="AA968">
        <v>1.306</v>
      </c>
      <c r="AB968">
        <v>1.1240000000000001</v>
      </c>
      <c r="AC968">
        <v>1</v>
      </c>
      <c r="AD968">
        <v>1.321</v>
      </c>
      <c r="AE968">
        <v>1.0640000000000001</v>
      </c>
      <c r="AF968">
        <v>1.0640000000000001</v>
      </c>
      <c r="AG968">
        <v>0.91600000000000004</v>
      </c>
      <c r="AH968">
        <v>1</v>
      </c>
      <c r="AI968">
        <v>1.0760000000000001</v>
      </c>
      <c r="AJ968">
        <v>1</v>
      </c>
    </row>
    <row r="969" spans="1:36">
      <c r="A969">
        <v>1</v>
      </c>
      <c r="B969" t="s">
        <v>2107</v>
      </c>
      <c r="C969" t="s">
        <v>2108</v>
      </c>
      <c r="D969" t="s">
        <v>2109</v>
      </c>
      <c r="E969" t="s">
        <v>2110</v>
      </c>
      <c r="F969" t="s">
        <v>131</v>
      </c>
      <c r="G969" t="s">
        <v>2079</v>
      </c>
      <c r="H969">
        <v>100017247</v>
      </c>
      <c r="I969" t="s">
        <v>2111</v>
      </c>
      <c r="J969" t="s">
        <v>134</v>
      </c>
      <c r="K969" t="s">
        <v>2081</v>
      </c>
      <c r="L969">
        <v>400</v>
      </c>
      <c r="M969">
        <v>400</v>
      </c>
      <c r="N969">
        <v>32</v>
      </c>
      <c r="O969">
        <v>33</v>
      </c>
      <c r="P969">
        <v>1100</v>
      </c>
      <c r="Q969" t="s">
        <v>137</v>
      </c>
      <c r="R969" t="s">
        <v>137</v>
      </c>
      <c r="S969">
        <v>32.398000000000003</v>
      </c>
      <c r="T969">
        <v>12.75</v>
      </c>
      <c r="U969">
        <v>10</v>
      </c>
      <c r="V969">
        <v>2.3450000000000002</v>
      </c>
      <c r="W969">
        <v>34.741999999999997</v>
      </c>
      <c r="X969">
        <v>710</v>
      </c>
      <c r="Y969">
        <v>1376</v>
      </c>
      <c r="Z969">
        <v>1.4259999999999999</v>
      </c>
      <c r="AA969">
        <v>1.4259999999999999</v>
      </c>
      <c r="AB969">
        <v>1.2390000000000001</v>
      </c>
      <c r="AC969">
        <v>1</v>
      </c>
      <c r="AD969">
        <v>1.4410000000000001</v>
      </c>
      <c r="AE969">
        <v>1.056</v>
      </c>
      <c r="AF969">
        <v>1.056</v>
      </c>
      <c r="AG969">
        <v>0.91700000000000004</v>
      </c>
      <c r="AH969">
        <v>1</v>
      </c>
      <c r="AI969">
        <v>1.0669999999999999</v>
      </c>
      <c r="AJ969">
        <v>1</v>
      </c>
    </row>
    <row r="970" spans="1:36">
      <c r="A970">
        <v>1</v>
      </c>
      <c r="B970" t="s">
        <v>2112</v>
      </c>
      <c r="C970" t="s">
        <v>2113</v>
      </c>
      <c r="D970" t="s">
        <v>2114</v>
      </c>
      <c r="E970" t="s">
        <v>2115</v>
      </c>
      <c r="F970" t="s">
        <v>131</v>
      </c>
      <c r="G970" t="s">
        <v>2079</v>
      </c>
      <c r="H970">
        <v>100017248</v>
      </c>
      <c r="I970" t="s">
        <v>2116</v>
      </c>
      <c r="J970" t="s">
        <v>134</v>
      </c>
      <c r="K970" t="s">
        <v>2081</v>
      </c>
      <c r="L970">
        <v>400</v>
      </c>
      <c r="M970">
        <v>400</v>
      </c>
      <c r="N970">
        <v>32</v>
      </c>
      <c r="O970">
        <v>36</v>
      </c>
      <c r="P970">
        <v>1200</v>
      </c>
      <c r="Q970" t="s">
        <v>137</v>
      </c>
      <c r="R970" t="s">
        <v>137</v>
      </c>
      <c r="S970">
        <v>35.094999999999999</v>
      </c>
      <c r="T970">
        <v>12.75</v>
      </c>
      <c r="U970">
        <v>10</v>
      </c>
      <c r="V970">
        <v>2.411</v>
      </c>
      <c r="W970">
        <v>37.506</v>
      </c>
      <c r="X970">
        <v>774</v>
      </c>
      <c r="Y970">
        <v>1501</v>
      </c>
      <c r="Z970">
        <v>1.5389999999999999</v>
      </c>
      <c r="AA970">
        <v>1.5389999999999999</v>
      </c>
      <c r="AB970">
        <v>1.274</v>
      </c>
      <c r="AC970">
        <v>1</v>
      </c>
      <c r="AD970">
        <v>1.5609999999999999</v>
      </c>
      <c r="AE970">
        <v>1.0449999999999999</v>
      </c>
      <c r="AF970">
        <v>1.0449999999999999</v>
      </c>
      <c r="AG970">
        <v>0.86499999999999999</v>
      </c>
      <c r="AH970">
        <v>1</v>
      </c>
      <c r="AI970">
        <v>1.06</v>
      </c>
      <c r="AJ970">
        <v>1</v>
      </c>
    </row>
    <row r="971" spans="1:36">
      <c r="A971">
        <v>1</v>
      </c>
      <c r="B971" t="s">
        <v>2117</v>
      </c>
      <c r="C971" t="s">
        <v>2118</v>
      </c>
      <c r="D971" t="s">
        <v>2119</v>
      </c>
      <c r="E971" t="s">
        <v>2120</v>
      </c>
      <c r="F971" t="s">
        <v>131</v>
      </c>
      <c r="G971" t="s">
        <v>2079</v>
      </c>
      <c r="H971">
        <v>100017249</v>
      </c>
      <c r="I971" t="s">
        <v>2121</v>
      </c>
      <c r="J971" t="s">
        <v>134</v>
      </c>
      <c r="K971" t="s">
        <v>2081</v>
      </c>
      <c r="L971">
        <v>400</v>
      </c>
      <c r="M971">
        <v>400</v>
      </c>
      <c r="N971">
        <v>32</v>
      </c>
      <c r="O971">
        <v>39</v>
      </c>
      <c r="P971">
        <v>1300</v>
      </c>
      <c r="Q971" t="s">
        <v>137</v>
      </c>
      <c r="R971" t="s">
        <v>137</v>
      </c>
      <c r="S971">
        <v>37.790999999999997</v>
      </c>
      <c r="T971">
        <v>14.25</v>
      </c>
      <c r="U971">
        <v>10</v>
      </c>
      <c r="V971">
        <v>2.6280000000000001</v>
      </c>
      <c r="W971">
        <v>40.42</v>
      </c>
      <c r="X971">
        <v>839</v>
      </c>
      <c r="Y971">
        <v>1626</v>
      </c>
      <c r="Z971">
        <v>1.659</v>
      </c>
      <c r="AA971">
        <v>1.659</v>
      </c>
      <c r="AB971">
        <v>1.389</v>
      </c>
      <c r="AC971">
        <v>1</v>
      </c>
      <c r="AD971">
        <v>1.681</v>
      </c>
      <c r="AE971">
        <v>1.0389999999999999</v>
      </c>
      <c r="AF971">
        <v>1.0389999999999999</v>
      </c>
      <c r="AG971">
        <v>0.87</v>
      </c>
      <c r="AH971">
        <v>1</v>
      </c>
      <c r="AI971">
        <v>1.054</v>
      </c>
      <c r="AJ971">
        <v>1</v>
      </c>
    </row>
    <row r="972" spans="1:36">
      <c r="A972">
        <v>1</v>
      </c>
      <c r="B972" t="s">
        <v>2122</v>
      </c>
      <c r="C972" t="s">
        <v>2123</v>
      </c>
      <c r="D972" t="s">
        <v>2124</v>
      </c>
      <c r="E972" t="s">
        <v>2125</v>
      </c>
      <c r="F972" t="s">
        <v>131</v>
      </c>
      <c r="G972" t="s">
        <v>2079</v>
      </c>
      <c r="H972">
        <v>100017250</v>
      </c>
      <c r="I972" t="s">
        <v>2126</v>
      </c>
      <c r="J972" t="s">
        <v>134</v>
      </c>
      <c r="K972" t="s">
        <v>2081</v>
      </c>
      <c r="L972">
        <v>400</v>
      </c>
      <c r="M972">
        <v>400</v>
      </c>
      <c r="N972">
        <v>32</v>
      </c>
      <c r="O972">
        <v>42</v>
      </c>
      <c r="P972">
        <v>1400</v>
      </c>
      <c r="Q972" t="s">
        <v>137</v>
      </c>
      <c r="R972" t="s">
        <v>137</v>
      </c>
      <c r="S972">
        <v>40.488</v>
      </c>
      <c r="T972">
        <v>14.25</v>
      </c>
      <c r="U972">
        <v>10</v>
      </c>
      <c r="V972">
        <v>2.6949999999999998</v>
      </c>
      <c r="W972">
        <v>43.183</v>
      </c>
      <c r="X972">
        <v>903</v>
      </c>
      <c r="Y972">
        <v>1751</v>
      </c>
      <c r="Z972">
        <v>1.772</v>
      </c>
      <c r="AA972">
        <v>1.772</v>
      </c>
      <c r="AB972">
        <v>1.4239999999999999</v>
      </c>
      <c r="AC972">
        <v>1</v>
      </c>
      <c r="AD972">
        <v>1.8009999999999999</v>
      </c>
      <c r="AE972">
        <v>1.0309999999999999</v>
      </c>
      <c r="AF972">
        <v>1.0309999999999999</v>
      </c>
      <c r="AG972">
        <v>0.82899999999999996</v>
      </c>
      <c r="AH972">
        <v>1</v>
      </c>
      <c r="AI972">
        <v>1.048</v>
      </c>
      <c r="AJ972">
        <v>1</v>
      </c>
    </row>
    <row r="973" spans="1:36">
      <c r="A973">
        <v>1</v>
      </c>
      <c r="B973" t="s">
        <v>2127</v>
      </c>
      <c r="C973" t="s">
        <v>2128</v>
      </c>
      <c r="D973" t="s">
        <v>2129</v>
      </c>
      <c r="E973" t="s">
        <v>2130</v>
      </c>
      <c r="F973" t="s">
        <v>131</v>
      </c>
      <c r="G973" t="s">
        <v>2079</v>
      </c>
      <c r="H973">
        <v>100017251</v>
      </c>
      <c r="I973" t="s">
        <v>2131</v>
      </c>
      <c r="J973" t="s">
        <v>134</v>
      </c>
      <c r="K973" t="s">
        <v>2081</v>
      </c>
      <c r="L973">
        <v>400</v>
      </c>
      <c r="M973">
        <v>400</v>
      </c>
      <c r="N973">
        <v>32</v>
      </c>
      <c r="O973">
        <v>45</v>
      </c>
      <c r="P973">
        <v>1500</v>
      </c>
      <c r="Q973" t="s">
        <v>137</v>
      </c>
      <c r="R973" t="s">
        <v>137</v>
      </c>
      <c r="S973">
        <v>43.185000000000002</v>
      </c>
      <c r="T973">
        <v>14.25</v>
      </c>
      <c r="U973">
        <v>10</v>
      </c>
      <c r="V973">
        <v>2.762</v>
      </c>
      <c r="W973">
        <v>45.947000000000003</v>
      </c>
      <c r="X973">
        <v>968</v>
      </c>
      <c r="Y973">
        <v>1877</v>
      </c>
      <c r="Z973">
        <v>1.8859999999999999</v>
      </c>
      <c r="AA973">
        <v>1.8859999999999999</v>
      </c>
      <c r="AB973">
        <v>1.46</v>
      </c>
      <c r="AC973">
        <v>1</v>
      </c>
      <c r="AD973">
        <v>1.921</v>
      </c>
      <c r="AE973">
        <v>1.024</v>
      </c>
      <c r="AF973">
        <v>1.024</v>
      </c>
      <c r="AG973">
        <v>0.79200000000000004</v>
      </c>
      <c r="AH973">
        <v>1</v>
      </c>
      <c r="AI973">
        <v>1.0429999999999999</v>
      </c>
      <c r="AJ973">
        <v>1</v>
      </c>
    </row>
    <row r="974" spans="1:36">
      <c r="A974">
        <v>1</v>
      </c>
      <c r="B974" t="s">
        <v>2132</v>
      </c>
      <c r="C974" t="s">
        <v>2133</v>
      </c>
      <c r="D974" t="s">
        <v>2134</v>
      </c>
      <c r="E974" t="s">
        <v>2135</v>
      </c>
      <c r="F974" t="s">
        <v>131</v>
      </c>
      <c r="G974" t="s">
        <v>2079</v>
      </c>
      <c r="H974">
        <v>100017252</v>
      </c>
      <c r="I974" t="s">
        <v>2136</v>
      </c>
      <c r="J974" t="s">
        <v>134</v>
      </c>
      <c r="K974" t="s">
        <v>2081</v>
      </c>
      <c r="L974">
        <v>400</v>
      </c>
      <c r="M974">
        <v>400</v>
      </c>
      <c r="N974">
        <v>32</v>
      </c>
      <c r="O974">
        <v>51</v>
      </c>
      <c r="P974">
        <v>1700</v>
      </c>
      <c r="Q974" t="s">
        <v>137</v>
      </c>
      <c r="R974" t="s">
        <v>137</v>
      </c>
      <c r="S974">
        <v>48.578000000000003</v>
      </c>
      <c r="T974">
        <v>9</v>
      </c>
      <c r="U974">
        <v>10</v>
      </c>
      <c r="V974">
        <v>2.371</v>
      </c>
      <c r="W974">
        <v>50.948999999999998</v>
      </c>
      <c r="X974">
        <v>1097</v>
      </c>
      <c r="Y974">
        <v>2127</v>
      </c>
      <c r="Z974">
        <v>2.0910000000000002</v>
      </c>
      <c r="AA974">
        <v>2.0910000000000002</v>
      </c>
      <c r="AB974">
        <v>1.2529999999999999</v>
      </c>
      <c r="AC974">
        <v>1</v>
      </c>
      <c r="AD974">
        <v>2.161</v>
      </c>
      <c r="AE974">
        <v>1.002</v>
      </c>
      <c r="AF974">
        <v>1.002</v>
      </c>
      <c r="AG974">
        <v>0.6</v>
      </c>
      <c r="AH974">
        <v>1</v>
      </c>
      <c r="AI974">
        <v>1.0349999999999999</v>
      </c>
      <c r="AJ974">
        <v>1</v>
      </c>
    </row>
    <row r="975" spans="1:36">
      <c r="A975">
        <v>1</v>
      </c>
      <c r="B975" t="s">
        <v>2137</v>
      </c>
      <c r="C975" t="s">
        <v>2138</v>
      </c>
      <c r="D975" t="s">
        <v>2139</v>
      </c>
      <c r="E975" t="s">
        <v>2140</v>
      </c>
      <c r="F975" t="s">
        <v>131</v>
      </c>
      <c r="G975" t="s">
        <v>2079</v>
      </c>
      <c r="H975">
        <v>100017253</v>
      </c>
      <c r="I975" t="s">
        <v>2141</v>
      </c>
      <c r="J975" t="s">
        <v>134</v>
      </c>
      <c r="K975" t="s">
        <v>2081</v>
      </c>
      <c r="L975">
        <v>400</v>
      </c>
      <c r="M975">
        <v>400</v>
      </c>
      <c r="N975">
        <v>32</v>
      </c>
      <c r="O975">
        <v>57</v>
      </c>
      <c r="P975">
        <v>1900</v>
      </c>
      <c r="Q975" t="s">
        <v>137</v>
      </c>
      <c r="R975" t="s">
        <v>137</v>
      </c>
      <c r="S975">
        <v>53.972000000000001</v>
      </c>
      <c r="T975">
        <v>9</v>
      </c>
      <c r="U975">
        <v>10</v>
      </c>
      <c r="V975">
        <v>2.5049999999999999</v>
      </c>
      <c r="W975">
        <v>56.476999999999997</v>
      </c>
      <c r="X975">
        <v>1226</v>
      </c>
      <c r="Y975">
        <v>2377</v>
      </c>
      <c r="Z975">
        <v>2.3180000000000001</v>
      </c>
      <c r="AA975">
        <v>2.3180000000000001</v>
      </c>
      <c r="AB975">
        <v>1.3240000000000001</v>
      </c>
      <c r="AC975">
        <v>1</v>
      </c>
      <c r="AD975">
        <v>2.4009999999999998</v>
      </c>
      <c r="AE975">
        <v>0.99399999999999999</v>
      </c>
      <c r="AF975">
        <v>0.99399999999999999</v>
      </c>
      <c r="AG975">
        <v>0.56699999999999995</v>
      </c>
      <c r="AH975">
        <v>1</v>
      </c>
      <c r="AI975">
        <v>1.0289999999999999</v>
      </c>
      <c r="AJ975">
        <v>1</v>
      </c>
    </row>
    <row r="976" spans="1:36">
      <c r="A976">
        <v>1</v>
      </c>
      <c r="B976" t="s">
        <v>2142</v>
      </c>
      <c r="C976" t="s">
        <v>2143</v>
      </c>
      <c r="D976" t="s">
        <v>2144</v>
      </c>
      <c r="E976" t="s">
        <v>2145</v>
      </c>
      <c r="F976" t="s">
        <v>131</v>
      </c>
      <c r="G976" t="s">
        <v>2079</v>
      </c>
      <c r="H976">
        <v>100017254</v>
      </c>
      <c r="I976" t="s">
        <v>2146</v>
      </c>
      <c r="J976" t="s">
        <v>134</v>
      </c>
      <c r="K976" t="s">
        <v>2081</v>
      </c>
      <c r="L976">
        <v>400</v>
      </c>
      <c r="M976">
        <v>400</v>
      </c>
      <c r="N976">
        <v>32</v>
      </c>
      <c r="O976">
        <v>63</v>
      </c>
      <c r="P976">
        <v>2100</v>
      </c>
      <c r="Q976" t="s">
        <v>137</v>
      </c>
      <c r="R976" t="s">
        <v>137</v>
      </c>
      <c r="S976">
        <v>59.365000000000002</v>
      </c>
      <c r="T976">
        <v>10.5</v>
      </c>
      <c r="U976">
        <v>10</v>
      </c>
      <c r="V976">
        <v>2.7890000000000001</v>
      </c>
      <c r="W976">
        <v>62.154000000000003</v>
      </c>
      <c r="X976">
        <v>1355</v>
      </c>
      <c r="Y976">
        <v>2627</v>
      </c>
      <c r="Z976">
        <v>2.5510000000000002</v>
      </c>
      <c r="AA976">
        <v>2.5510000000000002</v>
      </c>
      <c r="AB976">
        <v>1.474</v>
      </c>
      <c r="AC976">
        <v>1</v>
      </c>
      <c r="AD976">
        <v>2.641</v>
      </c>
      <c r="AE976">
        <v>0.98899999999999999</v>
      </c>
      <c r="AF976">
        <v>0.98899999999999999</v>
      </c>
      <c r="AG976">
        <v>0.57199999999999995</v>
      </c>
      <c r="AH976">
        <v>1</v>
      </c>
      <c r="AI976">
        <v>1.0249999999999999</v>
      </c>
      <c r="AJ976">
        <v>1</v>
      </c>
    </row>
    <row r="977" spans="1:36">
      <c r="A977">
        <v>1</v>
      </c>
      <c r="B977" t="s">
        <v>2147</v>
      </c>
      <c r="C977" t="s">
        <v>2148</v>
      </c>
      <c r="D977" t="s">
        <v>2149</v>
      </c>
      <c r="E977" t="s">
        <v>2150</v>
      </c>
      <c r="F977" t="s">
        <v>131</v>
      </c>
      <c r="G977" t="s">
        <v>2079</v>
      </c>
      <c r="H977">
        <v>100017255</v>
      </c>
      <c r="I977" t="s">
        <v>2151</v>
      </c>
      <c r="J977" t="s">
        <v>134</v>
      </c>
      <c r="K977" t="s">
        <v>2081</v>
      </c>
      <c r="L977">
        <v>600</v>
      </c>
      <c r="M977">
        <v>600</v>
      </c>
      <c r="N977">
        <v>32</v>
      </c>
      <c r="O977">
        <v>15</v>
      </c>
      <c r="P977">
        <v>500</v>
      </c>
      <c r="Q977" t="s">
        <v>137</v>
      </c>
      <c r="R977" t="s">
        <v>137</v>
      </c>
      <c r="S977">
        <v>23.38</v>
      </c>
      <c r="T977">
        <v>7.5</v>
      </c>
      <c r="U977">
        <v>5</v>
      </c>
      <c r="V977">
        <v>2.278</v>
      </c>
      <c r="W977">
        <v>25.658999999999999</v>
      </c>
      <c r="X977">
        <v>425</v>
      </c>
      <c r="Y977">
        <v>842</v>
      </c>
      <c r="Z977">
        <v>1.0529999999999999</v>
      </c>
      <c r="AA977">
        <v>1.0529999999999999</v>
      </c>
      <c r="AB977">
        <v>1.204</v>
      </c>
      <c r="AC977">
        <v>1</v>
      </c>
      <c r="AD977">
        <v>1.04</v>
      </c>
      <c r="AE977">
        <v>1.274</v>
      </c>
      <c r="AF977">
        <v>1.274</v>
      </c>
      <c r="AG977">
        <v>1.4570000000000001</v>
      </c>
      <c r="AH977">
        <v>1</v>
      </c>
      <c r="AI977">
        <v>1.2589999999999999</v>
      </c>
      <c r="AJ977">
        <v>1</v>
      </c>
    </row>
    <row r="978" spans="1:36">
      <c r="A978">
        <v>1</v>
      </c>
      <c r="B978" t="s">
        <v>2152</v>
      </c>
      <c r="C978" t="s">
        <v>2153</v>
      </c>
      <c r="D978" t="s">
        <v>2154</v>
      </c>
      <c r="E978" t="s">
        <v>2155</v>
      </c>
      <c r="F978" t="s">
        <v>131</v>
      </c>
      <c r="G978" t="s">
        <v>2079</v>
      </c>
      <c r="H978">
        <v>100017256</v>
      </c>
      <c r="I978" t="s">
        <v>2156</v>
      </c>
      <c r="J978" t="s">
        <v>134</v>
      </c>
      <c r="K978" t="s">
        <v>2081</v>
      </c>
      <c r="L978">
        <v>600</v>
      </c>
      <c r="M978">
        <v>600</v>
      </c>
      <c r="N978">
        <v>32</v>
      </c>
      <c r="O978">
        <v>18</v>
      </c>
      <c r="P978">
        <v>600</v>
      </c>
      <c r="Q978" t="s">
        <v>137</v>
      </c>
      <c r="R978" t="s">
        <v>137</v>
      </c>
      <c r="S978">
        <v>27.427</v>
      </c>
      <c r="T978">
        <v>8.25</v>
      </c>
      <c r="U978">
        <v>5</v>
      </c>
      <c r="V978">
        <v>2.516</v>
      </c>
      <c r="W978">
        <v>29.943000000000001</v>
      </c>
      <c r="X978">
        <v>510</v>
      </c>
      <c r="Y978">
        <v>1010</v>
      </c>
      <c r="Z978">
        <v>1.2290000000000001</v>
      </c>
      <c r="AA978">
        <v>1.2290000000000001</v>
      </c>
      <c r="AB978">
        <v>1.33</v>
      </c>
      <c r="AC978">
        <v>1</v>
      </c>
      <c r="AD978">
        <v>1.22</v>
      </c>
      <c r="AE978">
        <v>1.24</v>
      </c>
      <c r="AF978">
        <v>1.24</v>
      </c>
      <c r="AG978">
        <v>1.341</v>
      </c>
      <c r="AH978">
        <v>1</v>
      </c>
      <c r="AI978">
        <v>1.2310000000000001</v>
      </c>
      <c r="AJ978">
        <v>1</v>
      </c>
    </row>
    <row r="979" spans="1:36">
      <c r="A979">
        <v>1</v>
      </c>
      <c r="B979" t="s">
        <v>2157</v>
      </c>
      <c r="C979" t="s">
        <v>2158</v>
      </c>
      <c r="D979" t="s">
        <v>2159</v>
      </c>
      <c r="E979" t="s">
        <v>2160</v>
      </c>
      <c r="F979" t="s">
        <v>131</v>
      </c>
      <c r="G979" t="s">
        <v>2079</v>
      </c>
      <c r="H979">
        <v>100017257</v>
      </c>
      <c r="I979" t="s">
        <v>2161</v>
      </c>
      <c r="J979" t="s">
        <v>134</v>
      </c>
      <c r="K979" t="s">
        <v>2081</v>
      </c>
      <c r="L979">
        <v>600</v>
      </c>
      <c r="M979">
        <v>600</v>
      </c>
      <c r="N979">
        <v>32</v>
      </c>
      <c r="O979">
        <v>21</v>
      </c>
      <c r="P979">
        <v>700</v>
      </c>
      <c r="Q979" t="s">
        <v>137</v>
      </c>
      <c r="R979" t="s">
        <v>137</v>
      </c>
      <c r="S979">
        <v>31.474</v>
      </c>
      <c r="T979">
        <v>6.75</v>
      </c>
      <c r="U979">
        <v>5</v>
      </c>
      <c r="V979">
        <v>2.3039999999999998</v>
      </c>
      <c r="W979">
        <v>33.777999999999999</v>
      </c>
      <c r="X979">
        <v>595</v>
      </c>
      <c r="Y979">
        <v>1178</v>
      </c>
      <c r="Z979">
        <v>1.3859999999999999</v>
      </c>
      <c r="AA979">
        <v>1.3859999999999999</v>
      </c>
      <c r="AB979">
        <v>1.218</v>
      </c>
      <c r="AC979">
        <v>1</v>
      </c>
      <c r="AD979">
        <v>1.4</v>
      </c>
      <c r="AE979">
        <v>1.1990000000000001</v>
      </c>
      <c r="AF979">
        <v>1.1990000000000001</v>
      </c>
      <c r="AG979">
        <v>1.0529999999999999</v>
      </c>
      <c r="AH979">
        <v>1</v>
      </c>
      <c r="AI979">
        <v>1.2110000000000001</v>
      </c>
      <c r="AJ979">
        <v>1</v>
      </c>
    </row>
    <row r="980" spans="1:36">
      <c r="A980">
        <v>1</v>
      </c>
      <c r="B980" t="s">
        <v>2162</v>
      </c>
      <c r="C980" t="s">
        <v>2163</v>
      </c>
      <c r="D980" t="s">
        <v>2164</v>
      </c>
      <c r="E980" t="s">
        <v>2165</v>
      </c>
      <c r="F980" t="s">
        <v>131</v>
      </c>
      <c r="G980" t="s">
        <v>2079</v>
      </c>
      <c r="H980">
        <v>100017258</v>
      </c>
      <c r="I980" t="s">
        <v>2166</v>
      </c>
      <c r="J980" t="s">
        <v>134</v>
      </c>
      <c r="K980" t="s">
        <v>2081</v>
      </c>
      <c r="L980">
        <v>600</v>
      </c>
      <c r="M980">
        <v>600</v>
      </c>
      <c r="N980">
        <v>32</v>
      </c>
      <c r="O980">
        <v>24</v>
      </c>
      <c r="P980">
        <v>800</v>
      </c>
      <c r="Q980" t="s">
        <v>137</v>
      </c>
      <c r="R980" t="s">
        <v>137</v>
      </c>
      <c r="S980">
        <v>35.600999999999999</v>
      </c>
      <c r="T980">
        <v>6.75</v>
      </c>
      <c r="U980">
        <v>5</v>
      </c>
      <c r="V980">
        <v>2.3919999999999999</v>
      </c>
      <c r="W980">
        <v>37.993000000000002</v>
      </c>
      <c r="X980">
        <v>680</v>
      </c>
      <c r="Y980">
        <v>1346</v>
      </c>
      <c r="Z980">
        <v>1.5589999999999999</v>
      </c>
      <c r="AA980">
        <v>1.5589999999999999</v>
      </c>
      <c r="AB980">
        <v>1.264</v>
      </c>
      <c r="AC980">
        <v>1</v>
      </c>
      <c r="AD980">
        <v>1.5840000000000001</v>
      </c>
      <c r="AE980">
        <v>1.18</v>
      </c>
      <c r="AF980">
        <v>1.18</v>
      </c>
      <c r="AG980">
        <v>0.95699999999999996</v>
      </c>
      <c r="AH980">
        <v>1</v>
      </c>
      <c r="AI980">
        <v>1.1990000000000001</v>
      </c>
      <c r="AJ980">
        <v>1</v>
      </c>
    </row>
    <row r="981" spans="1:36">
      <c r="A981">
        <v>1</v>
      </c>
      <c r="B981" t="s">
        <v>2167</v>
      </c>
      <c r="C981" t="s">
        <v>2168</v>
      </c>
      <c r="D981" t="s">
        <v>2169</v>
      </c>
      <c r="E981" t="s">
        <v>2170</v>
      </c>
      <c r="F981" t="s">
        <v>131</v>
      </c>
      <c r="G981" t="s">
        <v>2079</v>
      </c>
      <c r="H981">
        <v>100017259</v>
      </c>
      <c r="I981" t="s">
        <v>2171</v>
      </c>
      <c r="J981" t="s">
        <v>134</v>
      </c>
      <c r="K981" t="s">
        <v>2081</v>
      </c>
      <c r="L981">
        <v>600</v>
      </c>
      <c r="M981">
        <v>600</v>
      </c>
      <c r="N981">
        <v>32</v>
      </c>
      <c r="O981">
        <v>27</v>
      </c>
      <c r="P981">
        <v>900</v>
      </c>
      <c r="Q981" t="s">
        <v>137</v>
      </c>
      <c r="R981" t="s">
        <v>137</v>
      </c>
      <c r="S981">
        <v>39.648000000000003</v>
      </c>
      <c r="T981">
        <v>7.5</v>
      </c>
      <c r="U981">
        <v>5</v>
      </c>
      <c r="V981">
        <v>2.63</v>
      </c>
      <c r="W981">
        <v>42.277999999999999</v>
      </c>
      <c r="X981">
        <v>765</v>
      </c>
      <c r="Y981">
        <v>1515</v>
      </c>
      <c r="Z981">
        <v>1.7350000000000001</v>
      </c>
      <c r="AA981">
        <v>1.7350000000000001</v>
      </c>
      <c r="AB981">
        <v>1.39</v>
      </c>
      <c r="AC981">
        <v>1</v>
      </c>
      <c r="AD981">
        <v>1.764</v>
      </c>
      <c r="AE981">
        <v>1.167</v>
      </c>
      <c r="AF981">
        <v>1.167</v>
      </c>
      <c r="AG981">
        <v>0.93500000000000005</v>
      </c>
      <c r="AH981">
        <v>1</v>
      </c>
      <c r="AI981">
        <v>1.1859999999999999</v>
      </c>
      <c r="AJ981">
        <v>1</v>
      </c>
    </row>
    <row r="982" spans="1:36">
      <c r="A982">
        <v>1</v>
      </c>
      <c r="B982" t="s">
        <v>2172</v>
      </c>
      <c r="C982" t="s">
        <v>2173</v>
      </c>
      <c r="D982" t="s">
        <v>2174</v>
      </c>
      <c r="E982" t="s">
        <v>2175</v>
      </c>
      <c r="F982" t="s">
        <v>131</v>
      </c>
      <c r="G982" t="s">
        <v>2079</v>
      </c>
      <c r="H982">
        <v>100017260</v>
      </c>
      <c r="I982" t="s">
        <v>2176</v>
      </c>
      <c r="J982" t="s">
        <v>134</v>
      </c>
      <c r="K982" t="s">
        <v>2081</v>
      </c>
      <c r="L982">
        <v>600</v>
      </c>
      <c r="M982">
        <v>600</v>
      </c>
      <c r="N982">
        <v>32</v>
      </c>
      <c r="O982">
        <v>30</v>
      </c>
      <c r="P982">
        <v>1000</v>
      </c>
      <c r="Q982" t="s">
        <v>137</v>
      </c>
      <c r="R982" t="s">
        <v>137</v>
      </c>
      <c r="S982">
        <v>43.695</v>
      </c>
      <c r="T982">
        <v>7.5</v>
      </c>
      <c r="U982">
        <v>5</v>
      </c>
      <c r="V982">
        <v>2.718</v>
      </c>
      <c r="W982">
        <v>46.412999999999997</v>
      </c>
      <c r="X982">
        <v>850</v>
      </c>
      <c r="Y982">
        <v>1683</v>
      </c>
      <c r="Z982">
        <v>1.905</v>
      </c>
      <c r="AA982">
        <v>1.905</v>
      </c>
      <c r="AB982">
        <v>1.4359999999999999</v>
      </c>
      <c r="AC982">
        <v>1</v>
      </c>
      <c r="AD982">
        <v>1.944</v>
      </c>
      <c r="AE982">
        <v>1.153</v>
      </c>
      <c r="AF982">
        <v>1.153</v>
      </c>
      <c r="AG982">
        <v>0.87</v>
      </c>
      <c r="AH982">
        <v>1</v>
      </c>
      <c r="AI982">
        <v>1.177</v>
      </c>
      <c r="AJ982">
        <v>1</v>
      </c>
    </row>
    <row r="983" spans="1:36">
      <c r="A983">
        <v>1</v>
      </c>
      <c r="B983" t="s">
        <v>2177</v>
      </c>
      <c r="C983" t="s">
        <v>2178</v>
      </c>
      <c r="D983" t="s">
        <v>2179</v>
      </c>
      <c r="E983" t="s">
        <v>2180</v>
      </c>
      <c r="F983" t="s">
        <v>131</v>
      </c>
      <c r="G983" t="s">
        <v>2079</v>
      </c>
      <c r="H983">
        <v>100017261</v>
      </c>
      <c r="I983" t="s">
        <v>2181</v>
      </c>
      <c r="J983" t="s">
        <v>134</v>
      </c>
      <c r="K983" t="s">
        <v>2081</v>
      </c>
      <c r="L983">
        <v>600</v>
      </c>
      <c r="M983">
        <v>600</v>
      </c>
      <c r="N983">
        <v>32</v>
      </c>
      <c r="O983">
        <v>33</v>
      </c>
      <c r="P983">
        <v>1100</v>
      </c>
      <c r="Q983" t="s">
        <v>137</v>
      </c>
      <c r="R983" t="s">
        <v>137</v>
      </c>
      <c r="S983">
        <v>47.741999999999997</v>
      </c>
      <c r="T983">
        <v>8.25</v>
      </c>
      <c r="U983">
        <v>5</v>
      </c>
      <c r="V983">
        <v>2.956</v>
      </c>
      <c r="W983">
        <v>50.698</v>
      </c>
      <c r="X983">
        <v>935</v>
      </c>
      <c r="Y983">
        <v>1851</v>
      </c>
      <c r="Z983">
        <v>2.08</v>
      </c>
      <c r="AA983">
        <v>2.08</v>
      </c>
      <c r="AB983">
        <v>1.5620000000000001</v>
      </c>
      <c r="AC983">
        <v>1</v>
      </c>
      <c r="AD983">
        <v>2.1240000000000001</v>
      </c>
      <c r="AE983">
        <v>1.145</v>
      </c>
      <c r="AF983">
        <v>1.145</v>
      </c>
      <c r="AG983">
        <v>0.86</v>
      </c>
      <c r="AH983">
        <v>1</v>
      </c>
      <c r="AI983">
        <v>1.169</v>
      </c>
      <c r="AJ983">
        <v>1</v>
      </c>
    </row>
    <row r="984" spans="1:36">
      <c r="A984">
        <v>1</v>
      </c>
      <c r="B984" t="s">
        <v>2182</v>
      </c>
      <c r="C984" t="s">
        <v>2183</v>
      </c>
      <c r="D984" t="s">
        <v>2184</v>
      </c>
      <c r="E984" t="s">
        <v>2185</v>
      </c>
      <c r="F984" t="s">
        <v>131</v>
      </c>
      <c r="G984" t="s">
        <v>2079</v>
      </c>
      <c r="H984">
        <v>100017262</v>
      </c>
      <c r="I984" t="s">
        <v>2186</v>
      </c>
      <c r="J984" t="s">
        <v>134</v>
      </c>
      <c r="K984" t="s">
        <v>2081</v>
      </c>
      <c r="L984">
        <v>600</v>
      </c>
      <c r="M984">
        <v>600</v>
      </c>
      <c r="N984">
        <v>32</v>
      </c>
      <c r="O984">
        <v>36</v>
      </c>
      <c r="P984">
        <v>1200</v>
      </c>
      <c r="Q984" t="s">
        <v>137</v>
      </c>
      <c r="R984" t="s">
        <v>137</v>
      </c>
      <c r="S984">
        <v>51.787999999999997</v>
      </c>
      <c r="T984">
        <v>8.25</v>
      </c>
      <c r="U984">
        <v>5</v>
      </c>
      <c r="V984">
        <v>3.044</v>
      </c>
      <c r="W984">
        <v>54.832999999999998</v>
      </c>
      <c r="X984">
        <v>1020</v>
      </c>
      <c r="Y984">
        <v>2020</v>
      </c>
      <c r="Z984">
        <v>2.25</v>
      </c>
      <c r="AA984">
        <v>2.25</v>
      </c>
      <c r="AB984">
        <v>1.609</v>
      </c>
      <c r="AC984">
        <v>1</v>
      </c>
      <c r="AD984">
        <v>2.3039999999999998</v>
      </c>
      <c r="AE984">
        <v>1.135</v>
      </c>
      <c r="AF984">
        <v>1.135</v>
      </c>
      <c r="AG984">
        <v>0.81100000000000005</v>
      </c>
      <c r="AH984">
        <v>1</v>
      </c>
      <c r="AI984">
        <v>1.1619999999999999</v>
      </c>
      <c r="AJ984">
        <v>1</v>
      </c>
    </row>
    <row r="985" spans="1:36">
      <c r="A985">
        <v>1</v>
      </c>
      <c r="B985" t="s">
        <v>2187</v>
      </c>
      <c r="C985" t="s">
        <v>2188</v>
      </c>
      <c r="D985" t="s">
        <v>2189</v>
      </c>
      <c r="E985" t="s">
        <v>2190</v>
      </c>
      <c r="F985" t="s">
        <v>131</v>
      </c>
      <c r="G985" t="s">
        <v>2079</v>
      </c>
      <c r="H985">
        <v>100017263</v>
      </c>
      <c r="I985" t="s">
        <v>2191</v>
      </c>
      <c r="J985" t="s">
        <v>134</v>
      </c>
      <c r="K985" t="s">
        <v>2081</v>
      </c>
      <c r="L985">
        <v>600</v>
      </c>
      <c r="M985">
        <v>600</v>
      </c>
      <c r="N985">
        <v>32</v>
      </c>
      <c r="O985">
        <v>39</v>
      </c>
      <c r="P985">
        <v>1300</v>
      </c>
      <c r="Q985" t="s">
        <v>137</v>
      </c>
      <c r="R985" t="s">
        <v>137</v>
      </c>
      <c r="S985">
        <v>55.835000000000001</v>
      </c>
      <c r="T985">
        <v>9.75</v>
      </c>
      <c r="U985">
        <v>5</v>
      </c>
      <c r="V985">
        <v>3.4319999999999999</v>
      </c>
      <c r="W985">
        <v>59.268000000000001</v>
      </c>
      <c r="X985">
        <v>1105</v>
      </c>
      <c r="Y985">
        <v>2188</v>
      </c>
      <c r="Z985">
        <v>2.4319999999999999</v>
      </c>
      <c r="AA985">
        <v>2.4319999999999999</v>
      </c>
      <c r="AB985">
        <v>1.8140000000000001</v>
      </c>
      <c r="AC985">
        <v>1</v>
      </c>
      <c r="AD985">
        <v>2.484</v>
      </c>
      <c r="AE985">
        <v>1.133</v>
      </c>
      <c r="AF985">
        <v>1.133</v>
      </c>
      <c r="AG985">
        <v>0.84499999999999997</v>
      </c>
      <c r="AH985">
        <v>1</v>
      </c>
      <c r="AI985">
        <v>1.157</v>
      </c>
      <c r="AJ985">
        <v>1</v>
      </c>
    </row>
    <row r="986" spans="1:36">
      <c r="A986">
        <v>1</v>
      </c>
      <c r="B986" t="s">
        <v>2192</v>
      </c>
      <c r="C986" t="s">
        <v>2193</v>
      </c>
      <c r="D986" t="s">
        <v>2194</v>
      </c>
      <c r="E986" t="s">
        <v>2195</v>
      </c>
      <c r="F986" t="s">
        <v>131</v>
      </c>
      <c r="G986" t="s">
        <v>2079</v>
      </c>
      <c r="H986">
        <v>100017264</v>
      </c>
      <c r="I986" t="s">
        <v>2196</v>
      </c>
      <c r="J986" t="s">
        <v>134</v>
      </c>
      <c r="K986" t="s">
        <v>2081</v>
      </c>
      <c r="L986">
        <v>600</v>
      </c>
      <c r="M986">
        <v>600</v>
      </c>
      <c r="N986">
        <v>32</v>
      </c>
      <c r="O986">
        <v>42</v>
      </c>
      <c r="P986">
        <v>1400</v>
      </c>
      <c r="Q986" t="s">
        <v>137</v>
      </c>
      <c r="R986" t="s">
        <v>137</v>
      </c>
      <c r="S986">
        <v>59.881999999999998</v>
      </c>
      <c r="T986">
        <v>9.75</v>
      </c>
      <c r="U986">
        <v>5</v>
      </c>
      <c r="V986">
        <v>3.52</v>
      </c>
      <c r="W986">
        <v>63.402000000000001</v>
      </c>
      <c r="X986">
        <v>1190</v>
      </c>
      <c r="Y986">
        <v>2356</v>
      </c>
      <c r="Z986">
        <v>2.6019999999999999</v>
      </c>
      <c r="AA986">
        <v>2.6019999999999999</v>
      </c>
      <c r="AB986">
        <v>1.86</v>
      </c>
      <c r="AC986">
        <v>1</v>
      </c>
      <c r="AD986">
        <v>2.6640000000000001</v>
      </c>
      <c r="AE986">
        <v>1.125</v>
      </c>
      <c r="AF986">
        <v>1.125</v>
      </c>
      <c r="AG986">
        <v>0.80400000000000005</v>
      </c>
      <c r="AH986">
        <v>1</v>
      </c>
      <c r="AI986">
        <v>1.1519999999999999</v>
      </c>
      <c r="AJ986">
        <v>1</v>
      </c>
    </row>
    <row r="987" spans="1:36">
      <c r="A987">
        <v>1</v>
      </c>
      <c r="B987" t="s">
        <v>2197</v>
      </c>
      <c r="C987" t="s">
        <v>2198</v>
      </c>
      <c r="D987" t="s">
        <v>2199</v>
      </c>
      <c r="E987" t="s">
        <v>2200</v>
      </c>
      <c r="F987" t="s">
        <v>131</v>
      </c>
      <c r="G987" t="s">
        <v>2079</v>
      </c>
      <c r="H987">
        <v>100017265</v>
      </c>
      <c r="I987" t="s">
        <v>2201</v>
      </c>
      <c r="J987" t="s">
        <v>134</v>
      </c>
      <c r="K987" t="s">
        <v>2081</v>
      </c>
      <c r="L987">
        <v>600</v>
      </c>
      <c r="M987">
        <v>600</v>
      </c>
      <c r="N987">
        <v>32</v>
      </c>
      <c r="O987">
        <v>45</v>
      </c>
      <c r="P987">
        <v>1500</v>
      </c>
      <c r="Q987" t="s">
        <v>137</v>
      </c>
      <c r="R987" t="s">
        <v>137</v>
      </c>
      <c r="S987">
        <v>63.929000000000002</v>
      </c>
      <c r="T987">
        <v>9.75</v>
      </c>
      <c r="U987">
        <v>5</v>
      </c>
      <c r="V987">
        <v>3.6080000000000001</v>
      </c>
      <c r="W987">
        <v>67.537000000000006</v>
      </c>
      <c r="X987">
        <v>1275</v>
      </c>
      <c r="Y987">
        <v>2525</v>
      </c>
      <c r="Z987">
        <v>2.7719999999999998</v>
      </c>
      <c r="AA987">
        <v>2.7719999999999998</v>
      </c>
      <c r="AB987">
        <v>1.907</v>
      </c>
      <c r="AC987">
        <v>1</v>
      </c>
      <c r="AD987">
        <v>2.8439999999999999</v>
      </c>
      <c r="AE987">
        <v>1.1180000000000001</v>
      </c>
      <c r="AF987">
        <v>1.1180000000000001</v>
      </c>
      <c r="AG987">
        <v>0.76900000000000002</v>
      </c>
      <c r="AH987">
        <v>1</v>
      </c>
      <c r="AI987">
        <v>1.1479999999999999</v>
      </c>
      <c r="AJ987">
        <v>1</v>
      </c>
    </row>
    <row r="988" spans="1:36">
      <c r="A988">
        <v>1</v>
      </c>
      <c r="B988" t="s">
        <v>2202</v>
      </c>
      <c r="C988" t="s">
        <v>2203</v>
      </c>
      <c r="D988" t="s">
        <v>2204</v>
      </c>
      <c r="E988" t="s">
        <v>2205</v>
      </c>
      <c r="F988" t="s">
        <v>131</v>
      </c>
      <c r="G988" t="s">
        <v>2079</v>
      </c>
      <c r="H988">
        <v>100017266</v>
      </c>
      <c r="I988" t="s">
        <v>2206</v>
      </c>
      <c r="J988" t="s">
        <v>134</v>
      </c>
      <c r="K988" t="s">
        <v>2081</v>
      </c>
      <c r="L988">
        <v>600</v>
      </c>
      <c r="M988">
        <v>600</v>
      </c>
      <c r="N988">
        <v>32</v>
      </c>
      <c r="O988">
        <v>51</v>
      </c>
      <c r="P988">
        <v>1700</v>
      </c>
      <c r="Q988" t="s">
        <v>137</v>
      </c>
      <c r="R988" t="s">
        <v>137</v>
      </c>
      <c r="S988">
        <v>72.022999999999996</v>
      </c>
      <c r="T988">
        <v>11.25</v>
      </c>
      <c r="U988">
        <v>5</v>
      </c>
      <c r="V988">
        <v>4.0839999999999996</v>
      </c>
      <c r="W988">
        <v>76.106999999999999</v>
      </c>
      <c r="X988">
        <v>1444</v>
      </c>
      <c r="Y988">
        <v>2861</v>
      </c>
      <c r="Z988">
        <v>3.1230000000000002</v>
      </c>
      <c r="AA988">
        <v>3.1230000000000002</v>
      </c>
      <c r="AB988">
        <v>2.1579999999999999</v>
      </c>
      <c r="AC988">
        <v>1</v>
      </c>
      <c r="AD988">
        <v>3.2040000000000002</v>
      </c>
      <c r="AE988">
        <v>1.1120000000000001</v>
      </c>
      <c r="AF988">
        <v>1.1120000000000001</v>
      </c>
      <c r="AG988">
        <v>0.76900000000000002</v>
      </c>
      <c r="AH988">
        <v>1</v>
      </c>
      <c r="AI988">
        <v>1.141</v>
      </c>
      <c r="AJ988">
        <v>1</v>
      </c>
    </row>
    <row r="989" spans="1:36">
      <c r="A989">
        <v>1</v>
      </c>
      <c r="B989" t="s">
        <v>2207</v>
      </c>
      <c r="C989" t="s">
        <v>2208</v>
      </c>
      <c r="D989" t="s">
        <v>2209</v>
      </c>
      <c r="E989" t="s">
        <v>2210</v>
      </c>
      <c r="F989" t="s">
        <v>131</v>
      </c>
      <c r="G989" t="s">
        <v>2079</v>
      </c>
      <c r="H989">
        <v>100017267</v>
      </c>
      <c r="I989" t="s">
        <v>2211</v>
      </c>
      <c r="J989" t="s">
        <v>134</v>
      </c>
      <c r="K989" t="s">
        <v>2081</v>
      </c>
      <c r="L989">
        <v>600</v>
      </c>
      <c r="M989">
        <v>600</v>
      </c>
      <c r="N989">
        <v>32</v>
      </c>
      <c r="O989">
        <v>57</v>
      </c>
      <c r="P989">
        <v>1900</v>
      </c>
      <c r="Q989" t="s">
        <v>137</v>
      </c>
      <c r="R989" t="s">
        <v>137</v>
      </c>
      <c r="S989">
        <v>80.117000000000004</v>
      </c>
      <c r="T989">
        <v>12.75</v>
      </c>
      <c r="U989">
        <v>5</v>
      </c>
      <c r="V989">
        <v>4.5599999999999996</v>
      </c>
      <c r="W989">
        <v>84.677000000000007</v>
      </c>
      <c r="X989">
        <v>1614</v>
      </c>
      <c r="Y989">
        <v>3198</v>
      </c>
      <c r="Z989">
        <v>3.4750000000000001</v>
      </c>
      <c r="AA989">
        <v>3.4750000000000001</v>
      </c>
      <c r="AB989">
        <v>2.41</v>
      </c>
      <c r="AC989">
        <v>1</v>
      </c>
      <c r="AD989">
        <v>3.5649999999999999</v>
      </c>
      <c r="AE989">
        <v>1.107</v>
      </c>
      <c r="AF989">
        <v>1.107</v>
      </c>
      <c r="AG989">
        <v>0.76800000000000002</v>
      </c>
      <c r="AH989">
        <v>1</v>
      </c>
      <c r="AI989">
        <v>1.1359999999999999</v>
      </c>
      <c r="AJ989">
        <v>1</v>
      </c>
    </row>
    <row r="990" spans="1:36">
      <c r="A990">
        <v>1</v>
      </c>
      <c r="B990" t="s">
        <v>2212</v>
      </c>
      <c r="C990" t="s">
        <v>2213</v>
      </c>
      <c r="D990" t="s">
        <v>2214</v>
      </c>
      <c r="E990" t="s">
        <v>2215</v>
      </c>
      <c r="F990" t="s">
        <v>131</v>
      </c>
      <c r="G990" t="s">
        <v>2079</v>
      </c>
      <c r="H990">
        <v>100017268</v>
      </c>
      <c r="I990" t="s">
        <v>2216</v>
      </c>
      <c r="J990" t="s">
        <v>134</v>
      </c>
      <c r="K990" t="s">
        <v>2081</v>
      </c>
      <c r="L990">
        <v>600</v>
      </c>
      <c r="M990">
        <v>600</v>
      </c>
      <c r="N990">
        <v>32</v>
      </c>
      <c r="O990">
        <v>63</v>
      </c>
      <c r="P990">
        <v>2100</v>
      </c>
      <c r="Q990" t="s">
        <v>137</v>
      </c>
      <c r="R990" t="s">
        <v>137</v>
      </c>
      <c r="S990">
        <v>88.21</v>
      </c>
      <c r="T990">
        <v>13.5</v>
      </c>
      <c r="U990">
        <v>5</v>
      </c>
      <c r="V990">
        <v>4.8860000000000001</v>
      </c>
      <c r="W990">
        <v>93.096999999999994</v>
      </c>
      <c r="X990">
        <v>1784</v>
      </c>
      <c r="Y990">
        <v>3534</v>
      </c>
      <c r="Z990">
        <v>3.82</v>
      </c>
      <c r="AA990">
        <v>3.82</v>
      </c>
      <c r="AB990">
        <v>2.5819999999999999</v>
      </c>
      <c r="AC990">
        <v>1</v>
      </c>
      <c r="AD990">
        <v>3.9249999999999998</v>
      </c>
      <c r="AE990">
        <v>1.1020000000000001</v>
      </c>
      <c r="AF990">
        <v>1.1020000000000001</v>
      </c>
      <c r="AG990">
        <v>0.74399999999999999</v>
      </c>
      <c r="AH990">
        <v>1</v>
      </c>
      <c r="AI990">
        <v>1.1319999999999999</v>
      </c>
      <c r="AJ990">
        <v>1</v>
      </c>
    </row>
    <row r="991" spans="1:36">
      <c r="A991">
        <v>1</v>
      </c>
      <c r="B991" t="s">
        <v>2217</v>
      </c>
      <c r="C991" t="s">
        <v>2218</v>
      </c>
      <c r="D991" t="s">
        <v>2219</v>
      </c>
      <c r="E991" t="s">
        <v>2220</v>
      </c>
      <c r="F991" t="s">
        <v>131</v>
      </c>
      <c r="G991" t="s">
        <v>2079</v>
      </c>
      <c r="H991">
        <v>100017269</v>
      </c>
      <c r="I991" t="s">
        <v>2221</v>
      </c>
      <c r="J991" t="s">
        <v>134</v>
      </c>
      <c r="K991" t="s">
        <v>2081</v>
      </c>
      <c r="L991">
        <v>700</v>
      </c>
      <c r="M991">
        <v>700</v>
      </c>
      <c r="N991">
        <v>32</v>
      </c>
      <c r="O991">
        <v>15</v>
      </c>
      <c r="P991">
        <v>500</v>
      </c>
      <c r="Q991" t="s">
        <v>137</v>
      </c>
      <c r="R991" t="s">
        <v>137</v>
      </c>
      <c r="S991">
        <v>27.050999999999998</v>
      </c>
      <c r="T991">
        <v>9.75</v>
      </c>
      <c r="U991">
        <v>5</v>
      </c>
      <c r="V991">
        <v>2.7839999999999998</v>
      </c>
      <c r="W991">
        <v>29.835999999999999</v>
      </c>
      <c r="X991">
        <v>484</v>
      </c>
      <c r="Y991">
        <v>953</v>
      </c>
      <c r="Z991">
        <v>1.224</v>
      </c>
      <c r="AA991">
        <v>1.224</v>
      </c>
      <c r="AB991">
        <v>1.4710000000000001</v>
      </c>
      <c r="AC991">
        <v>1</v>
      </c>
      <c r="AD991">
        <v>1.204</v>
      </c>
      <c r="AE991">
        <v>1.3089999999999999</v>
      </c>
      <c r="AF991">
        <v>1.3089999999999999</v>
      </c>
      <c r="AG991">
        <v>1.573</v>
      </c>
      <c r="AH991">
        <v>1</v>
      </c>
      <c r="AI991">
        <v>1.2869999999999999</v>
      </c>
      <c r="AJ991">
        <v>1</v>
      </c>
    </row>
    <row r="992" spans="1:36">
      <c r="A992">
        <v>1</v>
      </c>
      <c r="B992" t="s">
        <v>2222</v>
      </c>
      <c r="C992" t="s">
        <v>2223</v>
      </c>
      <c r="D992" t="s">
        <v>2224</v>
      </c>
      <c r="E992" t="s">
        <v>2225</v>
      </c>
      <c r="F992" t="s">
        <v>131</v>
      </c>
      <c r="G992" t="s">
        <v>2079</v>
      </c>
      <c r="H992">
        <v>100017270</v>
      </c>
      <c r="I992" t="s">
        <v>2226</v>
      </c>
      <c r="J992" t="s">
        <v>134</v>
      </c>
      <c r="K992" t="s">
        <v>2081</v>
      </c>
      <c r="L992">
        <v>700</v>
      </c>
      <c r="M992">
        <v>700</v>
      </c>
      <c r="N992">
        <v>32</v>
      </c>
      <c r="O992">
        <v>18</v>
      </c>
      <c r="P992">
        <v>600</v>
      </c>
      <c r="Q992" t="s">
        <v>137</v>
      </c>
      <c r="R992" t="s">
        <v>137</v>
      </c>
      <c r="S992">
        <v>31.783999999999999</v>
      </c>
      <c r="T992">
        <v>11.25</v>
      </c>
      <c r="U992">
        <v>5</v>
      </c>
      <c r="V992">
        <v>3.1829999999999998</v>
      </c>
      <c r="W992">
        <v>34.966000000000001</v>
      </c>
      <c r="X992">
        <v>580</v>
      </c>
      <c r="Y992">
        <v>1143</v>
      </c>
      <c r="Z992">
        <v>1.4350000000000001</v>
      </c>
      <c r="AA992">
        <v>1.4350000000000001</v>
      </c>
      <c r="AB992">
        <v>1.6819999999999999</v>
      </c>
      <c r="AC992">
        <v>1</v>
      </c>
      <c r="AD992">
        <v>1.4139999999999999</v>
      </c>
      <c r="AE992">
        <v>1.2789999999999999</v>
      </c>
      <c r="AF992">
        <v>1.2789999999999999</v>
      </c>
      <c r="AG992">
        <v>1.4990000000000001</v>
      </c>
      <c r="AH992">
        <v>1</v>
      </c>
      <c r="AI992">
        <v>1.2609999999999999</v>
      </c>
      <c r="AJ992">
        <v>1</v>
      </c>
    </row>
    <row r="993" spans="1:36">
      <c r="A993">
        <v>1</v>
      </c>
      <c r="B993" t="s">
        <v>2227</v>
      </c>
      <c r="C993" t="s">
        <v>2228</v>
      </c>
      <c r="D993" t="s">
        <v>2229</v>
      </c>
      <c r="E993" t="s">
        <v>2230</v>
      </c>
      <c r="F993" t="s">
        <v>131</v>
      </c>
      <c r="G993" t="s">
        <v>2079</v>
      </c>
      <c r="H993">
        <v>100017271</v>
      </c>
      <c r="I993" t="s">
        <v>2231</v>
      </c>
      <c r="J993" t="s">
        <v>134</v>
      </c>
      <c r="K993" t="s">
        <v>2081</v>
      </c>
      <c r="L993">
        <v>700</v>
      </c>
      <c r="M993">
        <v>700</v>
      </c>
      <c r="N993">
        <v>32</v>
      </c>
      <c r="O993">
        <v>21</v>
      </c>
      <c r="P993">
        <v>700</v>
      </c>
      <c r="Q993" t="s">
        <v>137</v>
      </c>
      <c r="R993" t="s">
        <v>137</v>
      </c>
      <c r="S993">
        <v>36.515999999999998</v>
      </c>
      <c r="T993">
        <v>9</v>
      </c>
      <c r="U993">
        <v>5</v>
      </c>
      <c r="V993">
        <v>2.831</v>
      </c>
      <c r="W993">
        <v>39.347000000000001</v>
      </c>
      <c r="X993">
        <v>677</v>
      </c>
      <c r="Y993">
        <v>1334</v>
      </c>
      <c r="Z993">
        <v>1.615</v>
      </c>
      <c r="AA993">
        <v>1.615</v>
      </c>
      <c r="AB993">
        <v>1.496</v>
      </c>
      <c r="AC993">
        <v>1</v>
      </c>
      <c r="AD993">
        <v>1.625</v>
      </c>
      <c r="AE993">
        <v>1.2330000000000001</v>
      </c>
      <c r="AF993">
        <v>1.2330000000000001</v>
      </c>
      <c r="AG993">
        <v>1.143</v>
      </c>
      <c r="AH993">
        <v>1</v>
      </c>
      <c r="AI993">
        <v>1.2410000000000001</v>
      </c>
      <c r="AJ993">
        <v>1</v>
      </c>
    </row>
    <row r="994" spans="1:36">
      <c r="A994">
        <v>1</v>
      </c>
      <c r="B994" t="s">
        <v>2232</v>
      </c>
      <c r="C994" t="s">
        <v>2233</v>
      </c>
      <c r="D994" t="s">
        <v>2234</v>
      </c>
      <c r="E994" t="s">
        <v>2235</v>
      </c>
      <c r="F994" t="s">
        <v>131</v>
      </c>
      <c r="G994" t="s">
        <v>2079</v>
      </c>
      <c r="H994">
        <v>100017272</v>
      </c>
      <c r="I994" t="s">
        <v>2236</v>
      </c>
      <c r="J994" t="s">
        <v>134</v>
      </c>
      <c r="K994" t="s">
        <v>2081</v>
      </c>
      <c r="L994">
        <v>700</v>
      </c>
      <c r="M994">
        <v>700</v>
      </c>
      <c r="N994">
        <v>32</v>
      </c>
      <c r="O994">
        <v>24</v>
      </c>
      <c r="P994">
        <v>800</v>
      </c>
      <c r="Q994" t="s">
        <v>137</v>
      </c>
      <c r="R994" t="s">
        <v>137</v>
      </c>
      <c r="S994">
        <v>41.328000000000003</v>
      </c>
      <c r="T994">
        <v>9</v>
      </c>
      <c r="U994">
        <v>5</v>
      </c>
      <c r="V994">
        <v>2.93</v>
      </c>
      <c r="W994">
        <v>44.258000000000003</v>
      </c>
      <c r="X994">
        <v>774</v>
      </c>
      <c r="Y994">
        <v>1524</v>
      </c>
      <c r="Z994">
        <v>1.8160000000000001</v>
      </c>
      <c r="AA994">
        <v>1.8160000000000001</v>
      </c>
      <c r="AB994">
        <v>1.548</v>
      </c>
      <c r="AC994">
        <v>1</v>
      </c>
      <c r="AD994">
        <v>1.839</v>
      </c>
      <c r="AE994">
        <v>1.214</v>
      </c>
      <c r="AF994">
        <v>1.214</v>
      </c>
      <c r="AG994">
        <v>1.0349999999999999</v>
      </c>
      <c r="AH994">
        <v>1</v>
      </c>
      <c r="AI994">
        <v>1.2290000000000001</v>
      </c>
      <c r="AJ994">
        <v>1</v>
      </c>
    </row>
    <row r="995" spans="1:36">
      <c r="A995">
        <v>1</v>
      </c>
      <c r="B995" t="s">
        <v>2237</v>
      </c>
      <c r="C995" t="s">
        <v>2238</v>
      </c>
      <c r="D995" t="s">
        <v>2239</v>
      </c>
      <c r="E995" t="s">
        <v>2240</v>
      </c>
      <c r="F995" t="s">
        <v>131</v>
      </c>
      <c r="G995" t="s">
        <v>2079</v>
      </c>
      <c r="H995">
        <v>100017273</v>
      </c>
      <c r="I995" t="s">
        <v>2241</v>
      </c>
      <c r="J995" t="s">
        <v>134</v>
      </c>
      <c r="K995" t="s">
        <v>2081</v>
      </c>
      <c r="L995">
        <v>700</v>
      </c>
      <c r="M995">
        <v>700</v>
      </c>
      <c r="N995">
        <v>32</v>
      </c>
      <c r="O995">
        <v>27</v>
      </c>
      <c r="P995">
        <v>900</v>
      </c>
      <c r="Q995" t="s">
        <v>137</v>
      </c>
      <c r="R995" t="s">
        <v>137</v>
      </c>
      <c r="S995">
        <v>46.061</v>
      </c>
      <c r="T995">
        <v>9.75</v>
      </c>
      <c r="U995">
        <v>5</v>
      </c>
      <c r="V995">
        <v>3.1779999999999999</v>
      </c>
      <c r="W995">
        <v>49.238999999999997</v>
      </c>
      <c r="X995">
        <v>870</v>
      </c>
      <c r="Y995">
        <v>1715</v>
      </c>
      <c r="Z995">
        <v>2.0209999999999999</v>
      </c>
      <c r="AA995">
        <v>2.0209999999999999</v>
      </c>
      <c r="AB995">
        <v>1.679</v>
      </c>
      <c r="AC995">
        <v>1</v>
      </c>
      <c r="AD995">
        <v>2.0489999999999999</v>
      </c>
      <c r="AE995">
        <v>1.2010000000000001</v>
      </c>
      <c r="AF995">
        <v>1.2010000000000001</v>
      </c>
      <c r="AG995">
        <v>0.998</v>
      </c>
      <c r="AH995">
        <v>1</v>
      </c>
      <c r="AI995">
        <v>1.218</v>
      </c>
      <c r="AJ995">
        <v>1</v>
      </c>
    </row>
    <row r="996" spans="1:36">
      <c r="A996">
        <v>1</v>
      </c>
      <c r="B996" t="s">
        <v>2242</v>
      </c>
      <c r="C996" t="s">
        <v>2243</v>
      </c>
      <c r="D996" t="s">
        <v>2244</v>
      </c>
      <c r="E996" t="s">
        <v>2245</v>
      </c>
      <c r="F996" t="s">
        <v>131</v>
      </c>
      <c r="G996" t="s">
        <v>2079</v>
      </c>
      <c r="H996">
        <v>100017274</v>
      </c>
      <c r="I996" t="s">
        <v>2246</v>
      </c>
      <c r="J996" t="s">
        <v>134</v>
      </c>
      <c r="K996" t="s">
        <v>2081</v>
      </c>
      <c r="L996">
        <v>700</v>
      </c>
      <c r="M996">
        <v>700</v>
      </c>
      <c r="N996">
        <v>32</v>
      </c>
      <c r="O996">
        <v>30</v>
      </c>
      <c r="P996">
        <v>1000</v>
      </c>
      <c r="Q996" t="s">
        <v>137</v>
      </c>
      <c r="R996" t="s">
        <v>137</v>
      </c>
      <c r="S996">
        <v>50.792999999999999</v>
      </c>
      <c r="T996">
        <v>9.75</v>
      </c>
      <c r="U996">
        <v>5</v>
      </c>
      <c r="V996">
        <v>3.2770000000000001</v>
      </c>
      <c r="W996">
        <v>54.07</v>
      </c>
      <c r="X996">
        <v>967</v>
      </c>
      <c r="Y996">
        <v>1905</v>
      </c>
      <c r="Z996">
        <v>2.2189999999999999</v>
      </c>
      <c r="AA996">
        <v>2.2189999999999999</v>
      </c>
      <c r="AB996">
        <v>1.7310000000000001</v>
      </c>
      <c r="AC996">
        <v>1</v>
      </c>
      <c r="AD996">
        <v>2.2599999999999998</v>
      </c>
      <c r="AE996">
        <v>1.1870000000000001</v>
      </c>
      <c r="AF996">
        <v>1.1870000000000001</v>
      </c>
      <c r="AG996">
        <v>0.92600000000000005</v>
      </c>
      <c r="AH996">
        <v>1</v>
      </c>
      <c r="AI996">
        <v>1.2090000000000001</v>
      </c>
      <c r="AJ996">
        <v>1</v>
      </c>
    </row>
    <row r="997" spans="1:36">
      <c r="A997">
        <v>1</v>
      </c>
      <c r="B997" t="s">
        <v>2247</v>
      </c>
      <c r="C997" t="s">
        <v>2248</v>
      </c>
      <c r="D997" t="s">
        <v>2249</v>
      </c>
      <c r="E997" t="s">
        <v>2250</v>
      </c>
      <c r="F997" t="s">
        <v>131</v>
      </c>
      <c r="G997" t="s">
        <v>2079</v>
      </c>
      <c r="H997">
        <v>100017275</v>
      </c>
      <c r="I997" t="s">
        <v>2251</v>
      </c>
      <c r="J997" t="s">
        <v>134</v>
      </c>
      <c r="K997" t="s">
        <v>2081</v>
      </c>
      <c r="L997">
        <v>700</v>
      </c>
      <c r="M997">
        <v>700</v>
      </c>
      <c r="N997">
        <v>32</v>
      </c>
      <c r="O997">
        <v>33</v>
      </c>
      <c r="P997">
        <v>1100</v>
      </c>
      <c r="Q997" t="s">
        <v>137</v>
      </c>
      <c r="R997" t="s">
        <v>137</v>
      </c>
      <c r="S997">
        <v>55.524999999999999</v>
      </c>
      <c r="T997">
        <v>11.25</v>
      </c>
      <c r="U997">
        <v>5</v>
      </c>
      <c r="V997">
        <v>3.6749999999999998</v>
      </c>
      <c r="W997">
        <v>59.2</v>
      </c>
      <c r="X997">
        <v>1064</v>
      </c>
      <c r="Y997">
        <v>2096</v>
      </c>
      <c r="Z997">
        <v>2.4289999999999998</v>
      </c>
      <c r="AA997">
        <v>2.4289999999999998</v>
      </c>
      <c r="AB997">
        <v>1.9419999999999999</v>
      </c>
      <c r="AC997">
        <v>1</v>
      </c>
      <c r="AD997">
        <v>2.4700000000000002</v>
      </c>
      <c r="AE997">
        <v>1.181</v>
      </c>
      <c r="AF997">
        <v>1.181</v>
      </c>
      <c r="AG997">
        <v>0.94399999999999995</v>
      </c>
      <c r="AH997">
        <v>1</v>
      </c>
      <c r="AI997">
        <v>1.2010000000000001</v>
      </c>
      <c r="AJ997">
        <v>1</v>
      </c>
    </row>
    <row r="998" spans="1:36">
      <c r="A998">
        <v>1</v>
      </c>
      <c r="B998" t="s">
        <v>2252</v>
      </c>
      <c r="C998" t="s">
        <v>2253</v>
      </c>
      <c r="D998" t="s">
        <v>2254</v>
      </c>
      <c r="E998" t="s">
        <v>2255</v>
      </c>
      <c r="F998" t="s">
        <v>131</v>
      </c>
      <c r="G998" t="s">
        <v>2079</v>
      </c>
      <c r="H998">
        <v>100017276</v>
      </c>
      <c r="I998" t="s">
        <v>2256</v>
      </c>
      <c r="J998" t="s">
        <v>134</v>
      </c>
      <c r="K998" t="s">
        <v>2081</v>
      </c>
      <c r="L998">
        <v>700</v>
      </c>
      <c r="M998">
        <v>700</v>
      </c>
      <c r="N998">
        <v>32</v>
      </c>
      <c r="O998">
        <v>36</v>
      </c>
      <c r="P998">
        <v>1200</v>
      </c>
      <c r="Q998" t="s">
        <v>137</v>
      </c>
      <c r="R998" t="s">
        <v>137</v>
      </c>
      <c r="S998">
        <v>60.258000000000003</v>
      </c>
      <c r="T998">
        <v>11.25</v>
      </c>
      <c r="U998">
        <v>5</v>
      </c>
      <c r="V998">
        <v>3.774</v>
      </c>
      <c r="W998">
        <v>64.031000000000006</v>
      </c>
      <c r="X998">
        <v>1161</v>
      </c>
      <c r="Y998">
        <v>2886</v>
      </c>
      <c r="Z998">
        <v>2.6280000000000001</v>
      </c>
      <c r="AA998">
        <v>2.6280000000000001</v>
      </c>
      <c r="AB998">
        <v>1.994</v>
      </c>
      <c r="AC998">
        <v>1</v>
      </c>
      <c r="AD998">
        <v>2.681</v>
      </c>
      <c r="AE998">
        <v>0.92800000000000005</v>
      </c>
      <c r="AF998">
        <v>0.92800000000000005</v>
      </c>
      <c r="AG998">
        <v>0.70399999999999996</v>
      </c>
      <c r="AH998">
        <v>1</v>
      </c>
      <c r="AI998">
        <v>0.94699999999999995</v>
      </c>
      <c r="AJ998">
        <v>1</v>
      </c>
    </row>
    <row r="999" spans="1:36">
      <c r="A999">
        <v>1</v>
      </c>
      <c r="B999" t="s">
        <v>2257</v>
      </c>
      <c r="C999" t="s">
        <v>2258</v>
      </c>
      <c r="D999" t="s">
        <v>2259</v>
      </c>
      <c r="E999" t="s">
        <v>2260</v>
      </c>
      <c r="F999" t="s">
        <v>131</v>
      </c>
      <c r="G999" t="s">
        <v>2079</v>
      </c>
      <c r="H999">
        <v>100017277</v>
      </c>
      <c r="I999" t="s">
        <v>2261</v>
      </c>
      <c r="J999" t="s">
        <v>134</v>
      </c>
      <c r="K999" t="s">
        <v>2081</v>
      </c>
      <c r="L999">
        <v>700</v>
      </c>
      <c r="M999">
        <v>700</v>
      </c>
      <c r="N999">
        <v>32</v>
      </c>
      <c r="O999">
        <v>39</v>
      </c>
      <c r="P999">
        <v>1300</v>
      </c>
      <c r="Q999" t="s">
        <v>137</v>
      </c>
      <c r="R999" t="s">
        <v>137</v>
      </c>
      <c r="S999">
        <v>64.989999999999995</v>
      </c>
      <c r="T999">
        <v>12.75</v>
      </c>
      <c r="U999">
        <v>5</v>
      </c>
      <c r="V999">
        <v>4.1719999999999997</v>
      </c>
      <c r="W999">
        <v>69.162000000000006</v>
      </c>
      <c r="X999">
        <v>1257</v>
      </c>
      <c r="Y999">
        <v>2477</v>
      </c>
      <c r="Z999">
        <v>2.8380000000000001</v>
      </c>
      <c r="AA999">
        <v>2.8380000000000001</v>
      </c>
      <c r="AB999">
        <v>2.2050000000000001</v>
      </c>
      <c r="AC999">
        <v>1</v>
      </c>
      <c r="AD999">
        <v>2.8919999999999999</v>
      </c>
      <c r="AE999">
        <v>1.1679999999999999</v>
      </c>
      <c r="AF999">
        <v>1.1679999999999999</v>
      </c>
      <c r="AG999">
        <v>0.90700000000000003</v>
      </c>
      <c r="AH999">
        <v>1</v>
      </c>
      <c r="AI999">
        <v>1.19</v>
      </c>
      <c r="AJ999">
        <v>1</v>
      </c>
    </row>
    <row r="1000" spans="1:36">
      <c r="A1000">
        <v>1</v>
      </c>
      <c r="B1000" t="s">
        <v>2262</v>
      </c>
      <c r="C1000" t="s">
        <v>2263</v>
      </c>
      <c r="D1000" t="s">
        <v>2264</v>
      </c>
      <c r="E1000" t="s">
        <v>2265</v>
      </c>
      <c r="F1000" t="s">
        <v>131</v>
      </c>
      <c r="G1000" t="s">
        <v>2079</v>
      </c>
      <c r="H1000">
        <v>100017278</v>
      </c>
      <c r="I1000" t="s">
        <v>2266</v>
      </c>
      <c r="J1000" t="s">
        <v>134</v>
      </c>
      <c r="K1000" t="s">
        <v>2081</v>
      </c>
      <c r="L1000">
        <v>700</v>
      </c>
      <c r="M1000">
        <v>700</v>
      </c>
      <c r="N1000">
        <v>32</v>
      </c>
      <c r="O1000">
        <v>42</v>
      </c>
      <c r="P1000">
        <v>1400</v>
      </c>
      <c r="Q1000" t="s">
        <v>137</v>
      </c>
      <c r="R1000" t="s">
        <v>137</v>
      </c>
      <c r="S1000">
        <v>69.721999999999994</v>
      </c>
      <c r="T1000">
        <v>12.75</v>
      </c>
      <c r="U1000">
        <v>5</v>
      </c>
      <c r="V1000">
        <v>4.2709999999999999</v>
      </c>
      <c r="W1000">
        <v>73.992999999999995</v>
      </c>
      <c r="X1000">
        <v>1354</v>
      </c>
      <c r="Y1000">
        <v>2667</v>
      </c>
      <c r="Z1000">
        <v>3.036</v>
      </c>
      <c r="AA1000">
        <v>3.036</v>
      </c>
      <c r="AB1000">
        <v>2.2570000000000001</v>
      </c>
      <c r="AC1000">
        <v>1</v>
      </c>
      <c r="AD1000">
        <v>3.1019999999999999</v>
      </c>
      <c r="AE1000">
        <v>1.1599999999999999</v>
      </c>
      <c r="AF1000">
        <v>1.1599999999999999</v>
      </c>
      <c r="AG1000">
        <v>0.86199999999999999</v>
      </c>
      <c r="AH1000">
        <v>1</v>
      </c>
      <c r="AI1000">
        <v>1.1850000000000001</v>
      </c>
      <c r="AJ1000">
        <v>1</v>
      </c>
    </row>
    <row r="1001" spans="1:36">
      <c r="A1001">
        <v>1</v>
      </c>
      <c r="B1001" t="s">
        <v>2267</v>
      </c>
      <c r="C1001" t="s">
        <v>2268</v>
      </c>
      <c r="D1001" t="s">
        <v>2269</v>
      </c>
      <c r="E1001" t="s">
        <v>2270</v>
      </c>
      <c r="F1001" t="s">
        <v>131</v>
      </c>
      <c r="G1001" t="s">
        <v>2079</v>
      </c>
      <c r="H1001">
        <v>100017279</v>
      </c>
      <c r="I1001" t="s">
        <v>2271</v>
      </c>
      <c r="J1001" t="s">
        <v>134</v>
      </c>
      <c r="K1001" t="s">
        <v>2081</v>
      </c>
      <c r="L1001">
        <v>700</v>
      </c>
      <c r="M1001">
        <v>700</v>
      </c>
      <c r="N1001">
        <v>32</v>
      </c>
      <c r="O1001">
        <v>45</v>
      </c>
      <c r="P1001">
        <v>1500</v>
      </c>
      <c r="Q1001" t="s">
        <v>137</v>
      </c>
      <c r="R1001" t="s">
        <v>137</v>
      </c>
      <c r="S1001">
        <v>74.453999999999994</v>
      </c>
      <c r="T1001">
        <v>12.75</v>
      </c>
      <c r="U1001">
        <v>5</v>
      </c>
      <c r="V1001">
        <v>4.3689999999999998</v>
      </c>
      <c r="W1001">
        <v>78.823999999999998</v>
      </c>
      <c r="X1001">
        <v>1451</v>
      </c>
      <c r="Y1001">
        <v>2858</v>
      </c>
      <c r="Z1001">
        <v>3.2349999999999999</v>
      </c>
      <c r="AA1001">
        <v>3.2349999999999999</v>
      </c>
      <c r="AB1001">
        <v>2.3090000000000002</v>
      </c>
      <c r="AC1001">
        <v>1</v>
      </c>
      <c r="AD1001">
        <v>3.3130000000000002</v>
      </c>
      <c r="AE1001">
        <v>1.153</v>
      </c>
      <c r="AF1001">
        <v>1.153</v>
      </c>
      <c r="AG1001">
        <v>0.82299999999999995</v>
      </c>
      <c r="AH1001">
        <v>1</v>
      </c>
      <c r="AI1001">
        <v>1.181</v>
      </c>
      <c r="AJ1001">
        <v>1</v>
      </c>
    </row>
    <row r="1002" spans="1:36">
      <c r="A1002">
        <v>1</v>
      </c>
      <c r="B1002" t="s">
        <v>2272</v>
      </c>
      <c r="C1002" t="s">
        <v>2273</v>
      </c>
      <c r="D1002" t="s">
        <v>2274</v>
      </c>
      <c r="E1002" t="s">
        <v>2275</v>
      </c>
      <c r="F1002" t="s">
        <v>131</v>
      </c>
      <c r="G1002" t="s">
        <v>2079</v>
      </c>
      <c r="H1002">
        <v>100017280</v>
      </c>
      <c r="I1002" t="s">
        <v>2276</v>
      </c>
      <c r="J1002" t="s">
        <v>134</v>
      </c>
      <c r="K1002" t="s">
        <v>2081</v>
      </c>
      <c r="L1002">
        <v>700</v>
      </c>
      <c r="M1002">
        <v>700</v>
      </c>
      <c r="N1002">
        <v>32</v>
      </c>
      <c r="O1002">
        <v>51</v>
      </c>
      <c r="P1002">
        <v>1700</v>
      </c>
      <c r="Q1002" t="s">
        <v>137</v>
      </c>
      <c r="R1002" t="s">
        <v>137</v>
      </c>
      <c r="S1002">
        <v>83.918999999999997</v>
      </c>
      <c r="T1002">
        <v>14.25</v>
      </c>
      <c r="U1002">
        <v>5</v>
      </c>
      <c r="V1002">
        <v>4.8659999999999997</v>
      </c>
      <c r="W1002">
        <v>88.784999999999997</v>
      </c>
      <c r="X1002">
        <v>1644</v>
      </c>
      <c r="Y1002">
        <v>3239</v>
      </c>
      <c r="Z1002">
        <v>3.6429999999999998</v>
      </c>
      <c r="AA1002">
        <v>3.6429999999999998</v>
      </c>
      <c r="AB1002">
        <v>2.5710000000000002</v>
      </c>
      <c r="AC1002">
        <v>1</v>
      </c>
      <c r="AD1002">
        <v>3.734</v>
      </c>
      <c r="AE1002">
        <v>1.1459999999999999</v>
      </c>
      <c r="AF1002">
        <v>1.1459999999999999</v>
      </c>
      <c r="AG1002">
        <v>0.80900000000000005</v>
      </c>
      <c r="AH1002">
        <v>1</v>
      </c>
      <c r="AI1002">
        <v>1.175</v>
      </c>
      <c r="AJ1002">
        <v>1</v>
      </c>
    </row>
    <row r="1003" spans="1:36">
      <c r="A1003">
        <v>1</v>
      </c>
      <c r="B1003" t="s">
        <v>2277</v>
      </c>
      <c r="C1003" t="s">
        <v>2278</v>
      </c>
      <c r="D1003" t="s">
        <v>2279</v>
      </c>
      <c r="E1003" t="s">
        <v>2280</v>
      </c>
      <c r="F1003" t="s">
        <v>131</v>
      </c>
      <c r="G1003" t="s">
        <v>2079</v>
      </c>
      <c r="H1003">
        <v>100017281</v>
      </c>
      <c r="I1003" t="s">
        <v>2281</v>
      </c>
      <c r="J1003" t="s">
        <v>134</v>
      </c>
      <c r="K1003" t="s">
        <v>2081</v>
      </c>
      <c r="L1003">
        <v>700</v>
      </c>
      <c r="M1003">
        <v>700</v>
      </c>
      <c r="N1003">
        <v>32</v>
      </c>
      <c r="O1003">
        <v>57</v>
      </c>
      <c r="P1003">
        <v>1900</v>
      </c>
      <c r="Q1003" t="s">
        <v>137</v>
      </c>
      <c r="R1003" t="s">
        <v>137</v>
      </c>
      <c r="S1003">
        <v>93.384</v>
      </c>
      <c r="T1003">
        <v>15</v>
      </c>
      <c r="U1003">
        <v>5</v>
      </c>
      <c r="V1003">
        <v>5.2130000000000001</v>
      </c>
      <c r="W1003">
        <v>98.596999999999994</v>
      </c>
      <c r="X1003">
        <v>1838</v>
      </c>
      <c r="Y1003">
        <v>3620</v>
      </c>
      <c r="Z1003">
        <v>4.0460000000000003</v>
      </c>
      <c r="AA1003">
        <v>4.0460000000000003</v>
      </c>
      <c r="AB1003">
        <v>2.7549999999999999</v>
      </c>
      <c r="AC1003">
        <v>1</v>
      </c>
      <c r="AD1003">
        <v>4.1550000000000002</v>
      </c>
      <c r="AE1003">
        <v>1.139</v>
      </c>
      <c r="AF1003">
        <v>1.139</v>
      </c>
      <c r="AG1003">
        <v>0.77500000000000002</v>
      </c>
      <c r="AH1003">
        <v>1</v>
      </c>
      <c r="AI1003">
        <v>1.17</v>
      </c>
      <c r="AJ1003">
        <v>1</v>
      </c>
    </row>
    <row r="1004" spans="1:36">
      <c r="A1004">
        <v>1</v>
      </c>
      <c r="B1004" t="s">
        <v>2282</v>
      </c>
      <c r="C1004" t="s">
        <v>2283</v>
      </c>
      <c r="D1004" t="s">
        <v>2284</v>
      </c>
      <c r="E1004" t="s">
        <v>2285</v>
      </c>
      <c r="F1004" t="s">
        <v>131</v>
      </c>
      <c r="G1004" t="s">
        <v>2079</v>
      </c>
      <c r="H1004">
        <v>100017282</v>
      </c>
      <c r="I1004" t="s">
        <v>2286</v>
      </c>
      <c r="J1004" t="s">
        <v>134</v>
      </c>
      <c r="K1004" t="s">
        <v>2081</v>
      </c>
      <c r="L1004">
        <v>700</v>
      </c>
      <c r="M1004">
        <v>700</v>
      </c>
      <c r="N1004">
        <v>32</v>
      </c>
      <c r="O1004">
        <v>63</v>
      </c>
      <c r="P1004">
        <v>2100</v>
      </c>
      <c r="Q1004" t="s">
        <v>137</v>
      </c>
      <c r="R1004" t="s">
        <v>137</v>
      </c>
      <c r="S1004">
        <v>102.848</v>
      </c>
      <c r="T1004">
        <v>15.75</v>
      </c>
      <c r="U1004">
        <v>5</v>
      </c>
      <c r="V1004">
        <v>5.56</v>
      </c>
      <c r="W1004">
        <v>108.408</v>
      </c>
      <c r="X1004">
        <v>2031</v>
      </c>
      <c r="Y1004">
        <v>4001</v>
      </c>
      <c r="Z1004">
        <v>4.4489999999999998</v>
      </c>
      <c r="AA1004">
        <v>4.4489999999999998</v>
      </c>
      <c r="AB1004">
        <v>2.9380000000000002</v>
      </c>
      <c r="AC1004">
        <v>1</v>
      </c>
      <c r="AD1004">
        <v>4.5759999999999996</v>
      </c>
      <c r="AE1004">
        <v>1.133</v>
      </c>
      <c r="AF1004">
        <v>1.133</v>
      </c>
      <c r="AG1004">
        <v>0.748</v>
      </c>
      <c r="AH1004">
        <v>1</v>
      </c>
      <c r="AI1004">
        <v>1.165</v>
      </c>
      <c r="AJ1004">
        <v>1</v>
      </c>
    </row>
    <row r="1005" spans="1:36">
      <c r="A1005">
        <v>1</v>
      </c>
      <c r="B1005" t="s">
        <v>2287</v>
      </c>
      <c r="C1005" t="s">
        <v>2288</v>
      </c>
      <c r="D1005" t="s">
        <v>2289</v>
      </c>
      <c r="E1005" t="s">
        <v>2290</v>
      </c>
      <c r="F1005" t="s">
        <v>131</v>
      </c>
      <c r="G1005" t="s">
        <v>2079</v>
      </c>
      <c r="H1005">
        <v>100017283</v>
      </c>
      <c r="I1005" t="s">
        <v>2291</v>
      </c>
      <c r="J1005" t="s">
        <v>134</v>
      </c>
      <c r="K1005" t="s">
        <v>2081</v>
      </c>
      <c r="L1005">
        <v>900</v>
      </c>
      <c r="M1005">
        <v>900</v>
      </c>
      <c r="N1005">
        <v>32</v>
      </c>
      <c r="O1005">
        <v>15</v>
      </c>
      <c r="P1005">
        <v>500</v>
      </c>
      <c r="Q1005" t="s">
        <v>137</v>
      </c>
      <c r="R1005" t="s">
        <v>137</v>
      </c>
      <c r="S1005">
        <v>34.295000000000002</v>
      </c>
      <c r="T1005">
        <v>11.25</v>
      </c>
      <c r="U1005">
        <v>5</v>
      </c>
      <c r="V1005">
        <v>3.1960000000000002</v>
      </c>
      <c r="W1005">
        <v>37.491999999999997</v>
      </c>
      <c r="X1005">
        <v>589</v>
      </c>
      <c r="Y1005">
        <v>1148</v>
      </c>
      <c r="Z1005">
        <v>1.5389999999999999</v>
      </c>
      <c r="AA1005">
        <v>1.5389999999999999</v>
      </c>
      <c r="AB1005">
        <v>1.6890000000000001</v>
      </c>
      <c r="AC1005">
        <v>1</v>
      </c>
      <c r="AD1005">
        <v>1.526</v>
      </c>
      <c r="AE1005">
        <v>1.3660000000000001</v>
      </c>
      <c r="AF1005">
        <v>1.3660000000000001</v>
      </c>
      <c r="AG1005">
        <v>1.4990000000000001</v>
      </c>
      <c r="AH1005">
        <v>1</v>
      </c>
      <c r="AI1005">
        <v>1.3540000000000001</v>
      </c>
      <c r="AJ1005">
        <v>1</v>
      </c>
    </row>
    <row r="1006" spans="1:36">
      <c r="A1006">
        <v>1</v>
      </c>
      <c r="B1006" t="s">
        <v>2292</v>
      </c>
      <c r="C1006" t="s">
        <v>2293</v>
      </c>
      <c r="D1006" t="s">
        <v>2294</v>
      </c>
      <c r="E1006" t="s">
        <v>2295</v>
      </c>
      <c r="F1006" t="s">
        <v>131</v>
      </c>
      <c r="G1006" t="s">
        <v>2079</v>
      </c>
      <c r="H1006">
        <v>100017284</v>
      </c>
      <c r="I1006" t="s">
        <v>2296</v>
      </c>
      <c r="J1006" t="s">
        <v>134</v>
      </c>
      <c r="K1006" t="s">
        <v>2081</v>
      </c>
      <c r="L1006">
        <v>900</v>
      </c>
      <c r="M1006">
        <v>900</v>
      </c>
      <c r="N1006">
        <v>32</v>
      </c>
      <c r="O1006">
        <v>18</v>
      </c>
      <c r="P1006">
        <v>600</v>
      </c>
      <c r="Q1006" t="s">
        <v>137</v>
      </c>
      <c r="R1006" t="s">
        <v>137</v>
      </c>
      <c r="S1006">
        <v>40.378</v>
      </c>
      <c r="T1006">
        <v>12.75</v>
      </c>
      <c r="U1006">
        <v>5</v>
      </c>
      <c r="V1006">
        <v>3.6160000000000001</v>
      </c>
      <c r="W1006">
        <v>43.994</v>
      </c>
      <c r="X1006">
        <v>706</v>
      </c>
      <c r="Y1006">
        <v>1377</v>
      </c>
      <c r="Z1006">
        <v>1.8049999999999999</v>
      </c>
      <c r="AA1006">
        <v>1.8049999999999999</v>
      </c>
      <c r="AB1006">
        <v>1.911</v>
      </c>
      <c r="AC1006">
        <v>1</v>
      </c>
      <c r="AD1006">
        <v>1.7969999999999999</v>
      </c>
      <c r="AE1006">
        <v>1.3360000000000001</v>
      </c>
      <c r="AF1006">
        <v>1.3360000000000001</v>
      </c>
      <c r="AG1006">
        <v>1.4139999999999999</v>
      </c>
      <c r="AH1006">
        <v>1</v>
      </c>
      <c r="AI1006">
        <v>1.329</v>
      </c>
      <c r="AJ1006">
        <v>1</v>
      </c>
    </row>
    <row r="1007" spans="1:36">
      <c r="A1007">
        <v>1</v>
      </c>
      <c r="B1007" t="s">
        <v>2297</v>
      </c>
      <c r="C1007" t="s">
        <v>2298</v>
      </c>
      <c r="D1007" t="s">
        <v>2299</v>
      </c>
      <c r="E1007" t="s">
        <v>2300</v>
      </c>
      <c r="F1007" t="s">
        <v>131</v>
      </c>
      <c r="G1007" t="s">
        <v>2079</v>
      </c>
      <c r="H1007">
        <v>100017285</v>
      </c>
      <c r="I1007" t="s">
        <v>2301</v>
      </c>
      <c r="J1007" t="s">
        <v>134</v>
      </c>
      <c r="K1007" t="s">
        <v>2081</v>
      </c>
      <c r="L1007">
        <v>900</v>
      </c>
      <c r="M1007">
        <v>900</v>
      </c>
      <c r="N1007">
        <v>32</v>
      </c>
      <c r="O1007">
        <v>21</v>
      </c>
      <c r="P1007">
        <v>700</v>
      </c>
      <c r="Q1007" t="s">
        <v>137</v>
      </c>
      <c r="R1007" t="s">
        <v>137</v>
      </c>
      <c r="S1007">
        <v>46.460999999999999</v>
      </c>
      <c r="T1007">
        <v>9</v>
      </c>
      <c r="U1007">
        <v>5</v>
      </c>
      <c r="V1007">
        <v>2.9860000000000002</v>
      </c>
      <c r="W1007">
        <v>49.447000000000003</v>
      </c>
      <c r="X1007">
        <v>824</v>
      </c>
      <c r="Y1007">
        <v>1607</v>
      </c>
      <c r="Z1007">
        <v>2.0289999999999999</v>
      </c>
      <c r="AA1007">
        <v>2.0289999999999999</v>
      </c>
      <c r="AB1007">
        <v>1.5780000000000001</v>
      </c>
      <c r="AC1007">
        <v>1</v>
      </c>
      <c r="AD1007">
        <v>2.0670000000000002</v>
      </c>
      <c r="AE1007">
        <v>1.2869999999999999</v>
      </c>
      <c r="AF1007">
        <v>1.2869999999999999</v>
      </c>
      <c r="AG1007">
        <v>1</v>
      </c>
      <c r="AH1007">
        <v>1</v>
      </c>
      <c r="AI1007">
        <v>1.3109999999999999</v>
      </c>
      <c r="AJ1007">
        <v>1</v>
      </c>
    </row>
    <row r="1008" spans="1:36">
      <c r="A1008">
        <v>1</v>
      </c>
      <c r="B1008" t="s">
        <v>2302</v>
      </c>
      <c r="C1008" t="s">
        <v>2303</v>
      </c>
      <c r="D1008" t="s">
        <v>2304</v>
      </c>
      <c r="E1008" t="s">
        <v>2305</v>
      </c>
      <c r="F1008" t="s">
        <v>131</v>
      </c>
      <c r="G1008" t="s">
        <v>2079</v>
      </c>
      <c r="H1008">
        <v>100017286</v>
      </c>
      <c r="I1008" t="s">
        <v>2306</v>
      </c>
      <c r="J1008" t="s">
        <v>134</v>
      </c>
      <c r="K1008" t="s">
        <v>2081</v>
      </c>
      <c r="L1008">
        <v>900</v>
      </c>
      <c r="M1008">
        <v>900</v>
      </c>
      <c r="N1008">
        <v>32</v>
      </c>
      <c r="O1008">
        <v>24</v>
      </c>
      <c r="P1008">
        <v>800</v>
      </c>
      <c r="Q1008" t="s">
        <v>137</v>
      </c>
      <c r="R1008" t="s">
        <v>137</v>
      </c>
      <c r="S1008">
        <v>52.624000000000002</v>
      </c>
      <c r="T1008">
        <v>9.75</v>
      </c>
      <c r="U1008">
        <v>5</v>
      </c>
      <c r="V1008">
        <v>3.2549999999999999</v>
      </c>
      <c r="W1008">
        <v>55.878999999999998</v>
      </c>
      <c r="X1008">
        <v>942</v>
      </c>
      <c r="Y1008">
        <v>1836</v>
      </c>
      <c r="Z1008">
        <v>2.2930000000000001</v>
      </c>
      <c r="AA1008">
        <v>2.2930000000000001</v>
      </c>
      <c r="AB1008">
        <v>1.72</v>
      </c>
      <c r="AC1008">
        <v>1</v>
      </c>
      <c r="AD1008">
        <v>2.3410000000000002</v>
      </c>
      <c r="AE1008">
        <v>1.2729999999999999</v>
      </c>
      <c r="AF1008">
        <v>1.2729999999999999</v>
      </c>
      <c r="AG1008">
        <v>0.95499999999999996</v>
      </c>
      <c r="AH1008">
        <v>1</v>
      </c>
      <c r="AI1008">
        <v>1.2989999999999999</v>
      </c>
      <c r="AJ1008">
        <v>1</v>
      </c>
    </row>
    <row r="1009" spans="1:36">
      <c r="A1009">
        <v>1</v>
      </c>
      <c r="B1009" t="s">
        <v>2307</v>
      </c>
      <c r="C1009" t="s">
        <v>2308</v>
      </c>
      <c r="D1009" t="s">
        <v>2309</v>
      </c>
      <c r="E1009" t="s">
        <v>2310</v>
      </c>
      <c r="F1009" t="s">
        <v>131</v>
      </c>
      <c r="G1009" t="s">
        <v>2079</v>
      </c>
      <c r="H1009">
        <v>100017287</v>
      </c>
      <c r="I1009" t="s">
        <v>2311</v>
      </c>
      <c r="J1009" t="s">
        <v>134</v>
      </c>
      <c r="K1009" t="s">
        <v>2081</v>
      </c>
      <c r="L1009">
        <v>900</v>
      </c>
      <c r="M1009">
        <v>900</v>
      </c>
      <c r="N1009">
        <v>32</v>
      </c>
      <c r="O1009">
        <v>27</v>
      </c>
      <c r="P1009">
        <v>900</v>
      </c>
      <c r="Q1009" t="s">
        <v>137</v>
      </c>
      <c r="R1009" t="s">
        <v>137</v>
      </c>
      <c r="S1009">
        <v>58.707000000000001</v>
      </c>
      <c r="T1009">
        <v>11.25</v>
      </c>
      <c r="U1009">
        <v>5</v>
      </c>
      <c r="V1009">
        <v>3.6749999999999998</v>
      </c>
      <c r="W1009">
        <v>62.381999999999998</v>
      </c>
      <c r="X1009">
        <v>1059</v>
      </c>
      <c r="Y1009">
        <v>2066</v>
      </c>
      <c r="Z1009">
        <v>2.56</v>
      </c>
      <c r="AA1009">
        <v>2.56</v>
      </c>
      <c r="AB1009">
        <v>1.9419999999999999</v>
      </c>
      <c r="AC1009">
        <v>1</v>
      </c>
      <c r="AD1009">
        <v>2.6120000000000001</v>
      </c>
      <c r="AE1009">
        <v>1.2629999999999999</v>
      </c>
      <c r="AF1009">
        <v>1.2629999999999999</v>
      </c>
      <c r="AG1009">
        <v>0.95799999999999996</v>
      </c>
      <c r="AH1009">
        <v>1</v>
      </c>
      <c r="AI1009">
        <v>1.288</v>
      </c>
      <c r="AJ1009">
        <v>1</v>
      </c>
    </row>
    <row r="1010" spans="1:36">
      <c r="A1010">
        <v>1</v>
      </c>
      <c r="B1010" t="s">
        <v>2312</v>
      </c>
      <c r="C1010" t="s">
        <v>2313</v>
      </c>
      <c r="D1010" t="s">
        <v>2314</v>
      </c>
      <c r="E1010" t="s">
        <v>2315</v>
      </c>
      <c r="F1010" t="s">
        <v>131</v>
      </c>
      <c r="G1010" t="s">
        <v>2079</v>
      </c>
      <c r="H1010">
        <v>100017288</v>
      </c>
      <c r="I1010" t="s">
        <v>2316</v>
      </c>
      <c r="J1010" t="s">
        <v>134</v>
      </c>
      <c r="K1010" t="s">
        <v>2081</v>
      </c>
      <c r="L1010">
        <v>900</v>
      </c>
      <c r="M1010">
        <v>900</v>
      </c>
      <c r="N1010">
        <v>32</v>
      </c>
      <c r="O1010">
        <v>30</v>
      </c>
      <c r="P1010">
        <v>1000</v>
      </c>
      <c r="Q1010" t="s">
        <v>137</v>
      </c>
      <c r="R1010" t="s">
        <v>137</v>
      </c>
      <c r="S1010">
        <v>64.790000000000006</v>
      </c>
      <c r="T1010">
        <v>11.25</v>
      </c>
      <c r="U1010">
        <v>5</v>
      </c>
      <c r="V1010">
        <v>3.794</v>
      </c>
      <c r="W1010">
        <v>68.584000000000003</v>
      </c>
      <c r="X1010">
        <v>1177</v>
      </c>
      <c r="Y1010">
        <v>2295</v>
      </c>
      <c r="Z1010">
        <v>2.8140000000000001</v>
      </c>
      <c r="AA1010">
        <v>2.8140000000000001</v>
      </c>
      <c r="AB1010">
        <v>2.0049999999999999</v>
      </c>
      <c r="AC1010">
        <v>1</v>
      </c>
      <c r="AD1010">
        <v>2.883</v>
      </c>
      <c r="AE1010">
        <v>1.25</v>
      </c>
      <c r="AF1010">
        <v>1.25</v>
      </c>
      <c r="AG1010">
        <v>0.89</v>
      </c>
      <c r="AH1010">
        <v>1</v>
      </c>
      <c r="AI1010">
        <v>1.28</v>
      </c>
      <c r="AJ1010">
        <v>1</v>
      </c>
    </row>
    <row r="1011" spans="1:36">
      <c r="A1011">
        <v>1</v>
      </c>
      <c r="B1011" t="s">
        <v>2317</v>
      </c>
      <c r="C1011" t="s">
        <v>2318</v>
      </c>
      <c r="D1011" t="s">
        <v>2319</v>
      </c>
      <c r="E1011" t="s">
        <v>2320</v>
      </c>
      <c r="F1011" t="s">
        <v>131</v>
      </c>
      <c r="G1011" t="s">
        <v>2079</v>
      </c>
      <c r="H1011">
        <v>100017289</v>
      </c>
      <c r="I1011" t="s">
        <v>2321</v>
      </c>
      <c r="J1011" t="s">
        <v>134</v>
      </c>
      <c r="K1011" t="s">
        <v>2081</v>
      </c>
      <c r="L1011">
        <v>900</v>
      </c>
      <c r="M1011">
        <v>900</v>
      </c>
      <c r="N1011">
        <v>32</v>
      </c>
      <c r="O1011">
        <v>33</v>
      </c>
      <c r="P1011">
        <v>1100</v>
      </c>
      <c r="Q1011" t="s">
        <v>137</v>
      </c>
      <c r="R1011" t="s">
        <v>137</v>
      </c>
      <c r="S1011">
        <v>70.873000000000005</v>
      </c>
      <c r="T1011">
        <v>12.75</v>
      </c>
      <c r="U1011">
        <v>5</v>
      </c>
      <c r="V1011">
        <v>4.2140000000000004</v>
      </c>
      <c r="W1011">
        <v>75.087000000000003</v>
      </c>
      <c r="X1011">
        <v>1295</v>
      </c>
      <c r="Y1011">
        <v>2525</v>
      </c>
      <c r="Z1011">
        <v>3.081</v>
      </c>
      <c r="AA1011">
        <v>3.081</v>
      </c>
      <c r="AB1011">
        <v>2.2269999999999999</v>
      </c>
      <c r="AC1011">
        <v>1</v>
      </c>
      <c r="AD1011">
        <v>3.153</v>
      </c>
      <c r="AE1011">
        <v>1.244</v>
      </c>
      <c r="AF1011">
        <v>1.244</v>
      </c>
      <c r="AG1011">
        <v>0.89900000000000002</v>
      </c>
      <c r="AH1011">
        <v>1</v>
      </c>
      <c r="AI1011">
        <v>1.2729999999999999</v>
      </c>
      <c r="AJ1011">
        <v>1</v>
      </c>
    </row>
    <row r="1012" spans="1:36">
      <c r="A1012">
        <v>1</v>
      </c>
      <c r="B1012" t="s">
        <v>2322</v>
      </c>
      <c r="C1012" t="s">
        <v>2323</v>
      </c>
      <c r="D1012" t="s">
        <v>2324</v>
      </c>
      <c r="E1012" t="s">
        <v>2325</v>
      </c>
      <c r="F1012" t="s">
        <v>131</v>
      </c>
      <c r="G1012" t="s">
        <v>2079</v>
      </c>
      <c r="H1012">
        <v>100017290</v>
      </c>
      <c r="I1012" t="s">
        <v>2326</v>
      </c>
      <c r="J1012" t="s">
        <v>134</v>
      </c>
      <c r="K1012" t="s">
        <v>2081</v>
      </c>
      <c r="L1012">
        <v>900</v>
      </c>
      <c r="M1012">
        <v>900</v>
      </c>
      <c r="N1012">
        <v>32</v>
      </c>
      <c r="O1012">
        <v>36</v>
      </c>
      <c r="P1012">
        <v>1200</v>
      </c>
      <c r="Q1012" t="s">
        <v>137</v>
      </c>
      <c r="R1012" t="s">
        <v>137</v>
      </c>
      <c r="S1012">
        <v>76.956000000000003</v>
      </c>
      <c r="T1012">
        <v>12.75</v>
      </c>
      <c r="U1012">
        <v>5</v>
      </c>
      <c r="V1012">
        <v>4.3330000000000002</v>
      </c>
      <c r="W1012">
        <v>81.290000000000006</v>
      </c>
      <c r="X1012">
        <v>1413</v>
      </c>
      <c r="Y1012">
        <v>2754</v>
      </c>
      <c r="Z1012">
        <v>3.3359999999999999</v>
      </c>
      <c r="AA1012">
        <v>3.3359999999999999</v>
      </c>
      <c r="AB1012">
        <v>2.29</v>
      </c>
      <c r="AC1012">
        <v>1</v>
      </c>
      <c r="AD1012">
        <v>3.4239999999999999</v>
      </c>
      <c r="AE1012">
        <v>1.234</v>
      </c>
      <c r="AF1012">
        <v>1.234</v>
      </c>
      <c r="AG1012">
        <v>0.84699999999999998</v>
      </c>
      <c r="AH1012">
        <v>1</v>
      </c>
      <c r="AI1012">
        <v>1.2669999999999999</v>
      </c>
      <c r="AJ1012">
        <v>1</v>
      </c>
    </row>
    <row r="1013" spans="1:36">
      <c r="A1013">
        <v>1</v>
      </c>
      <c r="B1013" t="s">
        <v>2327</v>
      </c>
      <c r="C1013" t="s">
        <v>2328</v>
      </c>
      <c r="D1013" t="s">
        <v>2329</v>
      </c>
      <c r="E1013" t="s">
        <v>2330</v>
      </c>
      <c r="F1013" t="s">
        <v>131</v>
      </c>
      <c r="G1013" t="s">
        <v>2079</v>
      </c>
      <c r="H1013">
        <v>100017291</v>
      </c>
      <c r="I1013" t="s">
        <v>2331</v>
      </c>
      <c r="J1013" t="s">
        <v>134</v>
      </c>
      <c r="K1013" t="s">
        <v>2081</v>
      </c>
      <c r="L1013">
        <v>900</v>
      </c>
      <c r="M1013">
        <v>900</v>
      </c>
      <c r="N1013">
        <v>32</v>
      </c>
      <c r="O1013">
        <v>39</v>
      </c>
      <c r="P1013">
        <v>1300</v>
      </c>
      <c r="Q1013" t="s">
        <v>137</v>
      </c>
      <c r="R1013" t="s">
        <v>137</v>
      </c>
      <c r="S1013">
        <v>83.039000000000001</v>
      </c>
      <c r="T1013">
        <v>14.25</v>
      </c>
      <c r="U1013">
        <v>5</v>
      </c>
      <c r="V1013">
        <v>4.7530000000000001</v>
      </c>
      <c r="W1013">
        <v>87.792000000000002</v>
      </c>
      <c r="X1013">
        <v>1530</v>
      </c>
      <c r="Y1013">
        <v>2984</v>
      </c>
      <c r="Z1013">
        <v>3.6030000000000002</v>
      </c>
      <c r="AA1013">
        <v>3.6030000000000002</v>
      </c>
      <c r="AB1013">
        <v>2.5110000000000001</v>
      </c>
      <c r="AC1013">
        <v>1</v>
      </c>
      <c r="AD1013">
        <v>3.6949999999999998</v>
      </c>
      <c r="AE1013">
        <v>1.23</v>
      </c>
      <c r="AF1013">
        <v>1.23</v>
      </c>
      <c r="AG1013">
        <v>0.85799999999999998</v>
      </c>
      <c r="AH1013">
        <v>1</v>
      </c>
      <c r="AI1013">
        <v>1.262</v>
      </c>
      <c r="AJ1013">
        <v>1</v>
      </c>
    </row>
    <row r="1014" spans="1:36">
      <c r="A1014">
        <v>1</v>
      </c>
      <c r="B1014" t="s">
        <v>2332</v>
      </c>
      <c r="C1014" t="s">
        <v>2333</v>
      </c>
      <c r="D1014" t="s">
        <v>2334</v>
      </c>
      <c r="E1014" t="s">
        <v>2335</v>
      </c>
      <c r="F1014" t="s">
        <v>131</v>
      </c>
      <c r="G1014" t="s">
        <v>2079</v>
      </c>
      <c r="H1014">
        <v>100017292</v>
      </c>
      <c r="I1014" t="s">
        <v>2336</v>
      </c>
      <c r="J1014" t="s">
        <v>134</v>
      </c>
      <c r="K1014" t="s">
        <v>2081</v>
      </c>
      <c r="L1014">
        <v>900</v>
      </c>
      <c r="M1014">
        <v>900</v>
      </c>
      <c r="N1014">
        <v>32</v>
      </c>
      <c r="O1014">
        <v>42</v>
      </c>
      <c r="P1014">
        <v>1400</v>
      </c>
      <c r="Q1014" t="s">
        <v>137</v>
      </c>
      <c r="R1014" t="s">
        <v>137</v>
      </c>
      <c r="S1014">
        <v>89.122</v>
      </c>
      <c r="T1014">
        <v>14.25</v>
      </c>
      <c r="U1014">
        <v>5</v>
      </c>
      <c r="V1014">
        <v>4.8730000000000002</v>
      </c>
      <c r="W1014">
        <v>93.995000000000005</v>
      </c>
      <c r="X1014">
        <v>1648</v>
      </c>
      <c r="Y1014">
        <v>3213</v>
      </c>
      <c r="Z1014">
        <v>3.8570000000000002</v>
      </c>
      <c r="AA1014">
        <v>3.8570000000000002</v>
      </c>
      <c r="AB1014">
        <v>2.5750000000000002</v>
      </c>
      <c r="AC1014">
        <v>1</v>
      </c>
      <c r="AD1014">
        <v>3.9649999999999999</v>
      </c>
      <c r="AE1014">
        <v>1.2230000000000001</v>
      </c>
      <c r="AF1014">
        <v>1.2230000000000001</v>
      </c>
      <c r="AG1014">
        <v>0.81699999999999995</v>
      </c>
      <c r="AH1014">
        <v>1</v>
      </c>
      <c r="AI1014">
        <v>1.258</v>
      </c>
      <c r="AJ1014">
        <v>1</v>
      </c>
    </row>
    <row r="1015" spans="1:36">
      <c r="A1015">
        <v>1</v>
      </c>
      <c r="B1015" t="s">
        <v>2337</v>
      </c>
      <c r="C1015" t="s">
        <v>2338</v>
      </c>
      <c r="D1015" t="s">
        <v>2339</v>
      </c>
      <c r="E1015" t="s">
        <v>2340</v>
      </c>
      <c r="F1015" t="s">
        <v>131</v>
      </c>
      <c r="G1015" t="s">
        <v>2079</v>
      </c>
      <c r="H1015">
        <v>100017293</v>
      </c>
      <c r="I1015" t="s">
        <v>2341</v>
      </c>
      <c r="J1015" t="s">
        <v>134</v>
      </c>
      <c r="K1015" t="s">
        <v>2081</v>
      </c>
      <c r="L1015">
        <v>900</v>
      </c>
      <c r="M1015">
        <v>900</v>
      </c>
      <c r="N1015">
        <v>32</v>
      </c>
      <c r="O1015">
        <v>45</v>
      </c>
      <c r="P1015">
        <v>1500</v>
      </c>
      <c r="Q1015" t="s">
        <v>137</v>
      </c>
      <c r="R1015" t="s">
        <v>137</v>
      </c>
      <c r="S1015">
        <v>95.204999999999998</v>
      </c>
      <c r="T1015">
        <v>14.25</v>
      </c>
      <c r="U1015">
        <v>5</v>
      </c>
      <c r="V1015">
        <v>4.992</v>
      </c>
      <c r="W1015">
        <v>100.197</v>
      </c>
      <c r="X1015">
        <v>1766</v>
      </c>
      <c r="Y1015">
        <v>3443</v>
      </c>
      <c r="Z1015">
        <v>4.1120000000000001</v>
      </c>
      <c r="AA1015">
        <v>4.1120000000000001</v>
      </c>
      <c r="AB1015">
        <v>2.6379999999999999</v>
      </c>
      <c r="AC1015">
        <v>1</v>
      </c>
      <c r="AD1015">
        <v>4.2359999999999998</v>
      </c>
      <c r="AE1015">
        <v>1.2170000000000001</v>
      </c>
      <c r="AF1015">
        <v>1.2170000000000001</v>
      </c>
      <c r="AG1015">
        <v>0.78100000000000003</v>
      </c>
      <c r="AH1015">
        <v>1</v>
      </c>
      <c r="AI1015">
        <v>1.254</v>
      </c>
      <c r="AJ1015">
        <v>1</v>
      </c>
    </row>
    <row r="1016" spans="1:36">
      <c r="A1016">
        <v>1</v>
      </c>
      <c r="B1016" t="s">
        <v>2342</v>
      </c>
      <c r="C1016" t="s">
        <v>2343</v>
      </c>
      <c r="D1016" t="s">
        <v>2344</v>
      </c>
      <c r="E1016" t="s">
        <v>2345</v>
      </c>
      <c r="F1016" t="s">
        <v>131</v>
      </c>
      <c r="G1016" t="s">
        <v>2079</v>
      </c>
      <c r="H1016">
        <v>100017294</v>
      </c>
      <c r="I1016" t="s">
        <v>2346</v>
      </c>
      <c r="J1016" t="s">
        <v>134</v>
      </c>
      <c r="K1016" t="s">
        <v>2081</v>
      </c>
      <c r="L1016">
        <v>900</v>
      </c>
      <c r="M1016">
        <v>900</v>
      </c>
      <c r="N1016">
        <v>32</v>
      </c>
      <c r="O1016">
        <v>51</v>
      </c>
      <c r="P1016">
        <v>1700</v>
      </c>
      <c r="Q1016" t="s">
        <v>137</v>
      </c>
      <c r="R1016" t="s">
        <v>137</v>
      </c>
      <c r="S1016">
        <v>107.371</v>
      </c>
      <c r="T1016">
        <v>15</v>
      </c>
      <c r="U1016">
        <v>5</v>
      </c>
      <c r="V1016">
        <v>5.3810000000000002</v>
      </c>
      <c r="W1016">
        <v>112.752</v>
      </c>
      <c r="X1016">
        <v>2001</v>
      </c>
      <c r="Y1016">
        <v>3902</v>
      </c>
      <c r="Z1016">
        <v>4.6269999999999998</v>
      </c>
      <c r="AA1016">
        <v>4.6269999999999998</v>
      </c>
      <c r="AB1016">
        <v>2.843</v>
      </c>
      <c r="AC1016">
        <v>1</v>
      </c>
      <c r="AD1016">
        <v>4.7770000000000001</v>
      </c>
      <c r="AE1016">
        <v>1.208</v>
      </c>
      <c r="AF1016">
        <v>1.208</v>
      </c>
      <c r="AG1016">
        <v>0.74299999999999999</v>
      </c>
      <c r="AH1016">
        <v>1</v>
      </c>
      <c r="AI1016">
        <v>1.248</v>
      </c>
      <c r="AJ1016">
        <v>1</v>
      </c>
    </row>
    <row r="1017" spans="1:36">
      <c r="A1017">
        <v>1</v>
      </c>
      <c r="B1017" t="s">
        <v>2347</v>
      </c>
      <c r="C1017" t="s">
        <v>2348</v>
      </c>
      <c r="D1017" t="s">
        <v>2349</v>
      </c>
      <c r="E1017" t="s">
        <v>2350</v>
      </c>
      <c r="F1017" t="s">
        <v>131</v>
      </c>
      <c r="G1017" t="s">
        <v>2079</v>
      </c>
      <c r="H1017">
        <v>100017295</v>
      </c>
      <c r="I1017" t="s">
        <v>2351</v>
      </c>
      <c r="J1017" t="s">
        <v>134</v>
      </c>
      <c r="K1017" t="s">
        <v>2081</v>
      </c>
      <c r="L1017">
        <v>900</v>
      </c>
      <c r="M1017">
        <v>900</v>
      </c>
      <c r="N1017">
        <v>32</v>
      </c>
      <c r="O1017">
        <v>57</v>
      </c>
      <c r="P1017">
        <v>1900</v>
      </c>
      <c r="Q1017" t="s">
        <v>137</v>
      </c>
      <c r="R1017" t="s">
        <v>137</v>
      </c>
      <c r="S1017">
        <v>119.53700000000001</v>
      </c>
      <c r="T1017">
        <v>15.75</v>
      </c>
      <c r="U1017">
        <v>5</v>
      </c>
      <c r="V1017">
        <v>5.77</v>
      </c>
      <c r="W1017">
        <v>125.307</v>
      </c>
      <c r="X1017">
        <v>2237</v>
      </c>
      <c r="Y1017">
        <v>4361</v>
      </c>
      <c r="Z1017">
        <v>5.1420000000000003</v>
      </c>
      <c r="AA1017">
        <v>5.1420000000000003</v>
      </c>
      <c r="AB1017">
        <v>3.0489999999999999</v>
      </c>
      <c r="AC1017">
        <v>1</v>
      </c>
      <c r="AD1017">
        <v>5.3179999999999996</v>
      </c>
      <c r="AE1017">
        <v>1.202</v>
      </c>
      <c r="AF1017">
        <v>1.202</v>
      </c>
      <c r="AG1017">
        <v>0.71199999999999997</v>
      </c>
      <c r="AH1017">
        <v>1</v>
      </c>
      <c r="AI1017">
        <v>1.2430000000000001</v>
      </c>
      <c r="AJ1017">
        <v>1</v>
      </c>
    </row>
    <row r="1018" spans="1:36">
      <c r="A1018">
        <v>1</v>
      </c>
      <c r="B1018" t="s">
        <v>2352</v>
      </c>
      <c r="C1018" t="s">
        <v>2353</v>
      </c>
      <c r="D1018" t="s">
        <v>2354</v>
      </c>
      <c r="E1018" t="s">
        <v>2355</v>
      </c>
      <c r="F1018" t="s">
        <v>131</v>
      </c>
      <c r="G1018" t="s">
        <v>2079</v>
      </c>
      <c r="H1018">
        <v>100017296</v>
      </c>
      <c r="I1018" t="s">
        <v>2356</v>
      </c>
      <c r="J1018" t="s">
        <v>134</v>
      </c>
      <c r="K1018" t="s">
        <v>2081</v>
      </c>
      <c r="L1018">
        <v>900</v>
      </c>
      <c r="M1018">
        <v>900</v>
      </c>
      <c r="N1018">
        <v>32</v>
      </c>
      <c r="O1018">
        <v>63</v>
      </c>
      <c r="P1018">
        <v>2100</v>
      </c>
      <c r="Q1018" t="s">
        <v>137</v>
      </c>
      <c r="R1018" t="s">
        <v>137</v>
      </c>
      <c r="S1018">
        <v>131.703</v>
      </c>
      <c r="T1018">
        <v>16.5</v>
      </c>
      <c r="U1018">
        <v>5</v>
      </c>
      <c r="V1018">
        <v>6.16</v>
      </c>
      <c r="W1018">
        <v>137.86199999999999</v>
      </c>
      <c r="X1018">
        <v>2472</v>
      </c>
      <c r="Y1018">
        <v>4820</v>
      </c>
      <c r="Z1018">
        <v>5.657</v>
      </c>
      <c r="AA1018">
        <v>5.657</v>
      </c>
      <c r="AB1018">
        <v>3.2549999999999999</v>
      </c>
      <c r="AC1018">
        <v>1</v>
      </c>
      <c r="AD1018">
        <v>5.86</v>
      </c>
      <c r="AE1018">
        <v>1.196</v>
      </c>
      <c r="AF1018">
        <v>1.196</v>
      </c>
      <c r="AG1018">
        <v>0.68799999999999994</v>
      </c>
      <c r="AH1018">
        <v>1</v>
      </c>
      <c r="AI1018">
        <v>1.2390000000000001</v>
      </c>
      <c r="AJ1018">
        <v>1</v>
      </c>
    </row>
    <row r="1019" spans="1:36">
      <c r="A1019">
        <v>1</v>
      </c>
      <c r="B1019" t="s">
        <v>2357</v>
      </c>
      <c r="C1019" t="s">
        <v>2358</v>
      </c>
      <c r="D1019" t="s">
        <v>2359</v>
      </c>
      <c r="E1019" t="s">
        <v>2360</v>
      </c>
      <c r="F1019" t="s">
        <v>242</v>
      </c>
      <c r="G1019" t="s">
        <v>2361</v>
      </c>
      <c r="H1019">
        <v>100017297</v>
      </c>
      <c r="I1019" t="s">
        <v>2362</v>
      </c>
      <c r="J1019" t="s">
        <v>245</v>
      </c>
      <c r="K1019" t="s">
        <v>2363</v>
      </c>
      <c r="L1019">
        <v>300</v>
      </c>
      <c r="M1019">
        <v>300</v>
      </c>
      <c r="N1019">
        <v>33</v>
      </c>
      <c r="O1019">
        <v>12</v>
      </c>
      <c r="P1019">
        <v>400</v>
      </c>
      <c r="Q1019" t="s">
        <v>137</v>
      </c>
      <c r="R1019" t="s">
        <v>137</v>
      </c>
      <c r="S1019">
        <v>10.629</v>
      </c>
      <c r="T1019">
        <v>6.75</v>
      </c>
      <c r="U1019">
        <v>5</v>
      </c>
      <c r="V1019">
        <v>1.907</v>
      </c>
      <c r="W1019">
        <v>12.535</v>
      </c>
      <c r="X1019">
        <v>257</v>
      </c>
      <c r="Y1019">
        <v>511</v>
      </c>
      <c r="Z1019">
        <v>0.51400000000000001</v>
      </c>
      <c r="AA1019">
        <v>0.51400000000000001</v>
      </c>
      <c r="AB1019">
        <v>1.0069999999999999</v>
      </c>
      <c r="AC1019">
        <v>1</v>
      </c>
      <c r="AD1019">
        <v>0.47299999999999998</v>
      </c>
      <c r="AE1019">
        <v>1.026</v>
      </c>
      <c r="AF1019">
        <v>1.026</v>
      </c>
      <c r="AG1019">
        <v>2.0089999999999999</v>
      </c>
      <c r="AH1019">
        <v>1</v>
      </c>
      <c r="AI1019">
        <v>0.94299999999999995</v>
      </c>
      <c r="AJ1019">
        <v>1</v>
      </c>
    </row>
    <row r="1020" spans="1:36">
      <c r="A1020">
        <v>1</v>
      </c>
      <c r="B1020" t="s">
        <v>2364</v>
      </c>
      <c r="C1020" t="s">
        <v>2365</v>
      </c>
      <c r="D1020" t="s">
        <v>2366</v>
      </c>
      <c r="E1020" t="s">
        <v>2367</v>
      </c>
      <c r="F1020" t="s">
        <v>242</v>
      </c>
      <c r="G1020" t="s">
        <v>2361</v>
      </c>
      <c r="H1020">
        <v>100017298</v>
      </c>
      <c r="I1020" t="s">
        <v>2368</v>
      </c>
      <c r="J1020" t="s">
        <v>245</v>
      </c>
      <c r="K1020" t="s">
        <v>2363</v>
      </c>
      <c r="L1020">
        <v>300</v>
      </c>
      <c r="M1020">
        <v>300</v>
      </c>
      <c r="N1020">
        <v>33</v>
      </c>
      <c r="O1020">
        <v>15</v>
      </c>
      <c r="P1020">
        <v>500</v>
      </c>
      <c r="Q1020" t="s">
        <v>137</v>
      </c>
      <c r="R1020" t="s">
        <v>137</v>
      </c>
      <c r="S1020">
        <v>12.817</v>
      </c>
      <c r="T1020">
        <v>7.5</v>
      </c>
      <c r="U1020">
        <v>5</v>
      </c>
      <c r="V1020">
        <v>2.113</v>
      </c>
      <c r="W1020">
        <v>14.930999999999999</v>
      </c>
      <c r="X1020">
        <v>322</v>
      </c>
      <c r="Y1020">
        <v>638</v>
      </c>
      <c r="Z1020">
        <v>0.61299999999999999</v>
      </c>
      <c r="AA1020">
        <v>0.61299999999999999</v>
      </c>
      <c r="AB1020">
        <v>1.117</v>
      </c>
      <c r="AC1020">
        <v>1</v>
      </c>
      <c r="AD1020">
        <v>0.56999999999999995</v>
      </c>
      <c r="AE1020">
        <v>0.97899999999999998</v>
      </c>
      <c r="AF1020">
        <v>0.97899999999999998</v>
      </c>
      <c r="AG1020">
        <v>1.7829999999999999</v>
      </c>
      <c r="AH1020">
        <v>1</v>
      </c>
      <c r="AI1020">
        <v>0.91100000000000003</v>
      </c>
      <c r="AJ1020">
        <v>1</v>
      </c>
    </row>
    <row r="1021" spans="1:36">
      <c r="A1021">
        <v>1</v>
      </c>
      <c r="B1021" t="s">
        <v>2369</v>
      </c>
      <c r="C1021" t="s">
        <v>2370</v>
      </c>
      <c r="D1021" t="s">
        <v>2371</v>
      </c>
      <c r="E1021" t="s">
        <v>2372</v>
      </c>
      <c r="F1021" t="s">
        <v>242</v>
      </c>
      <c r="G1021" t="s">
        <v>2361</v>
      </c>
      <c r="H1021">
        <v>100017299</v>
      </c>
      <c r="I1021" t="s">
        <v>2373</v>
      </c>
      <c r="J1021" t="s">
        <v>245</v>
      </c>
      <c r="K1021" t="s">
        <v>2363</v>
      </c>
      <c r="L1021">
        <v>300</v>
      </c>
      <c r="M1021">
        <v>300</v>
      </c>
      <c r="N1021">
        <v>33</v>
      </c>
      <c r="O1021">
        <v>18</v>
      </c>
      <c r="P1021">
        <v>600</v>
      </c>
      <c r="Q1021" t="s">
        <v>137</v>
      </c>
      <c r="R1021" t="s">
        <v>137</v>
      </c>
      <c r="S1021">
        <v>15.006</v>
      </c>
      <c r="T1021">
        <v>8.25</v>
      </c>
      <c r="U1021">
        <v>5</v>
      </c>
      <c r="V1021">
        <v>2.319</v>
      </c>
      <c r="W1021">
        <v>17.326000000000001</v>
      </c>
      <c r="X1021">
        <v>386</v>
      </c>
      <c r="Y1021">
        <v>766</v>
      </c>
      <c r="Z1021">
        <v>0.71099999999999997</v>
      </c>
      <c r="AA1021">
        <v>0.71099999999999997</v>
      </c>
      <c r="AB1021">
        <v>1.226</v>
      </c>
      <c r="AC1021">
        <v>1</v>
      </c>
      <c r="AD1021">
        <v>0.66800000000000004</v>
      </c>
      <c r="AE1021">
        <v>0.94599999999999995</v>
      </c>
      <c r="AF1021">
        <v>0.94599999999999995</v>
      </c>
      <c r="AG1021">
        <v>1.63</v>
      </c>
      <c r="AH1021">
        <v>1</v>
      </c>
      <c r="AI1021">
        <v>0.88800000000000001</v>
      </c>
      <c r="AJ1021">
        <v>1</v>
      </c>
    </row>
    <row r="1022" spans="1:36">
      <c r="A1022">
        <v>1</v>
      </c>
      <c r="B1022" t="s">
        <v>2374</v>
      </c>
      <c r="C1022" t="s">
        <v>2375</v>
      </c>
      <c r="D1022" t="s">
        <v>2376</v>
      </c>
      <c r="E1022" t="s">
        <v>2377</v>
      </c>
      <c r="F1022" t="s">
        <v>242</v>
      </c>
      <c r="G1022" t="s">
        <v>2361</v>
      </c>
      <c r="H1022">
        <v>100017300</v>
      </c>
      <c r="I1022" t="s">
        <v>2378</v>
      </c>
      <c r="J1022" t="s">
        <v>245</v>
      </c>
      <c r="K1022" t="s">
        <v>2363</v>
      </c>
      <c r="L1022">
        <v>300</v>
      </c>
      <c r="M1022">
        <v>300</v>
      </c>
      <c r="N1022">
        <v>33</v>
      </c>
      <c r="O1022">
        <v>21</v>
      </c>
      <c r="P1022">
        <v>700</v>
      </c>
      <c r="Q1022" t="s">
        <v>137</v>
      </c>
      <c r="R1022" t="s">
        <v>137</v>
      </c>
      <c r="S1022">
        <v>17.195</v>
      </c>
      <c r="T1022">
        <v>6.75</v>
      </c>
      <c r="U1022">
        <v>5</v>
      </c>
      <c r="V1022">
        <v>2.0760000000000001</v>
      </c>
      <c r="W1022">
        <v>19.271000000000001</v>
      </c>
      <c r="X1022">
        <v>450</v>
      </c>
      <c r="Y1022">
        <v>893</v>
      </c>
      <c r="Z1022">
        <v>0.79100000000000004</v>
      </c>
      <c r="AA1022">
        <v>0.79100000000000004</v>
      </c>
      <c r="AB1022">
        <v>1.097</v>
      </c>
      <c r="AC1022">
        <v>1</v>
      </c>
      <c r="AD1022">
        <v>0.76500000000000001</v>
      </c>
      <c r="AE1022">
        <v>0.90200000000000002</v>
      </c>
      <c r="AF1022">
        <v>0.90200000000000002</v>
      </c>
      <c r="AG1022">
        <v>1.252</v>
      </c>
      <c r="AH1022">
        <v>1</v>
      </c>
      <c r="AI1022">
        <v>0.873</v>
      </c>
      <c r="AJ1022">
        <v>1</v>
      </c>
    </row>
    <row r="1023" spans="1:36">
      <c r="A1023">
        <v>1</v>
      </c>
      <c r="B1023" t="s">
        <v>2379</v>
      </c>
      <c r="C1023" t="s">
        <v>2380</v>
      </c>
      <c r="D1023" t="s">
        <v>2381</v>
      </c>
      <c r="E1023" t="s">
        <v>2382</v>
      </c>
      <c r="F1023" t="s">
        <v>242</v>
      </c>
      <c r="G1023" t="s">
        <v>2361</v>
      </c>
      <c r="H1023">
        <v>100017301</v>
      </c>
      <c r="I1023" t="s">
        <v>2383</v>
      </c>
      <c r="J1023" t="s">
        <v>245</v>
      </c>
      <c r="K1023" t="s">
        <v>2363</v>
      </c>
      <c r="L1023">
        <v>300</v>
      </c>
      <c r="M1023">
        <v>300</v>
      </c>
      <c r="N1023">
        <v>33</v>
      </c>
      <c r="O1023">
        <v>24</v>
      </c>
      <c r="P1023">
        <v>800</v>
      </c>
      <c r="Q1023" t="s">
        <v>137</v>
      </c>
      <c r="R1023" t="s">
        <v>137</v>
      </c>
      <c r="S1023">
        <v>19.463999999999999</v>
      </c>
      <c r="T1023">
        <v>6.75</v>
      </c>
      <c r="U1023">
        <v>5</v>
      </c>
      <c r="V1023">
        <v>2.1320000000000001</v>
      </c>
      <c r="W1023">
        <v>21.596</v>
      </c>
      <c r="X1023">
        <v>514</v>
      </c>
      <c r="Y1023">
        <v>1021</v>
      </c>
      <c r="Z1023">
        <v>0.88600000000000001</v>
      </c>
      <c r="AA1023">
        <v>0.88600000000000001</v>
      </c>
      <c r="AB1023">
        <v>1.127</v>
      </c>
      <c r="AC1023">
        <v>1</v>
      </c>
      <c r="AD1023">
        <v>0.86599999999999999</v>
      </c>
      <c r="AE1023">
        <v>0.88400000000000001</v>
      </c>
      <c r="AF1023">
        <v>0.88400000000000001</v>
      </c>
      <c r="AG1023">
        <v>1.1240000000000001</v>
      </c>
      <c r="AH1023">
        <v>1</v>
      </c>
      <c r="AI1023">
        <v>0.86399999999999999</v>
      </c>
      <c r="AJ1023">
        <v>1</v>
      </c>
    </row>
    <row r="1024" spans="1:36">
      <c r="A1024">
        <v>1</v>
      </c>
      <c r="B1024" t="s">
        <v>2384</v>
      </c>
      <c r="C1024" t="s">
        <v>2385</v>
      </c>
      <c r="D1024" t="s">
        <v>2386</v>
      </c>
      <c r="E1024" t="s">
        <v>2387</v>
      </c>
      <c r="F1024" t="s">
        <v>242</v>
      </c>
      <c r="G1024" t="s">
        <v>2361</v>
      </c>
      <c r="H1024">
        <v>100017302</v>
      </c>
      <c r="I1024" t="s">
        <v>2388</v>
      </c>
      <c r="J1024" t="s">
        <v>245</v>
      </c>
      <c r="K1024" t="s">
        <v>2363</v>
      </c>
      <c r="L1024">
        <v>300</v>
      </c>
      <c r="M1024">
        <v>300</v>
      </c>
      <c r="N1024">
        <v>33</v>
      </c>
      <c r="O1024">
        <v>27</v>
      </c>
      <c r="P1024">
        <v>900</v>
      </c>
      <c r="Q1024" t="s">
        <v>137</v>
      </c>
      <c r="R1024" t="s">
        <v>137</v>
      </c>
      <c r="S1024">
        <v>21.652000000000001</v>
      </c>
      <c r="T1024">
        <v>7.5</v>
      </c>
      <c r="U1024">
        <v>5</v>
      </c>
      <c r="V1024">
        <v>2.339</v>
      </c>
      <c r="W1024">
        <v>23.991</v>
      </c>
      <c r="X1024">
        <v>578</v>
      </c>
      <c r="Y1024">
        <v>1148</v>
      </c>
      <c r="Z1024">
        <v>0.98499999999999999</v>
      </c>
      <c r="AA1024">
        <v>0.98499999999999999</v>
      </c>
      <c r="AB1024">
        <v>1.236</v>
      </c>
      <c r="AC1024">
        <v>1</v>
      </c>
      <c r="AD1024">
        <v>0.96299999999999997</v>
      </c>
      <c r="AE1024">
        <v>0.874</v>
      </c>
      <c r="AF1024">
        <v>0.874</v>
      </c>
      <c r="AG1024">
        <v>1.097</v>
      </c>
      <c r="AH1024">
        <v>1</v>
      </c>
      <c r="AI1024">
        <v>0.85499999999999998</v>
      </c>
      <c r="AJ1024">
        <v>1</v>
      </c>
    </row>
    <row r="1025" spans="1:36">
      <c r="A1025">
        <v>1</v>
      </c>
      <c r="B1025" t="s">
        <v>2389</v>
      </c>
      <c r="C1025" t="s">
        <v>2390</v>
      </c>
      <c r="D1025" t="s">
        <v>2391</v>
      </c>
      <c r="E1025" t="s">
        <v>2392</v>
      </c>
      <c r="F1025" t="s">
        <v>242</v>
      </c>
      <c r="G1025" t="s">
        <v>2361</v>
      </c>
      <c r="H1025">
        <v>100017303</v>
      </c>
      <c r="I1025" t="s">
        <v>2393</v>
      </c>
      <c r="J1025" t="s">
        <v>245</v>
      </c>
      <c r="K1025" t="s">
        <v>2363</v>
      </c>
      <c r="L1025">
        <v>300</v>
      </c>
      <c r="M1025">
        <v>300</v>
      </c>
      <c r="N1025">
        <v>33</v>
      </c>
      <c r="O1025">
        <v>30</v>
      </c>
      <c r="P1025">
        <v>1000</v>
      </c>
      <c r="Q1025" t="s">
        <v>137</v>
      </c>
      <c r="R1025" t="s">
        <v>137</v>
      </c>
      <c r="S1025">
        <v>23.841000000000001</v>
      </c>
      <c r="T1025">
        <v>7.5</v>
      </c>
      <c r="U1025">
        <v>5</v>
      </c>
      <c r="V1025">
        <v>2.395</v>
      </c>
      <c r="W1025">
        <v>26.236000000000001</v>
      </c>
      <c r="X1025">
        <v>643</v>
      </c>
      <c r="Y1025">
        <v>1276</v>
      </c>
      <c r="Z1025">
        <v>1.077</v>
      </c>
      <c r="AA1025">
        <v>1.077</v>
      </c>
      <c r="AB1025">
        <v>1.266</v>
      </c>
      <c r="AC1025">
        <v>1</v>
      </c>
      <c r="AD1025">
        <v>1.0609999999999999</v>
      </c>
      <c r="AE1025">
        <v>0.86</v>
      </c>
      <c r="AF1025">
        <v>0.86</v>
      </c>
      <c r="AG1025">
        <v>1.0109999999999999</v>
      </c>
      <c r="AH1025">
        <v>1</v>
      </c>
      <c r="AI1025">
        <v>0.84699999999999998</v>
      </c>
      <c r="AJ1025">
        <v>1</v>
      </c>
    </row>
    <row r="1026" spans="1:36">
      <c r="A1026">
        <v>1</v>
      </c>
      <c r="B1026" t="s">
        <v>2394</v>
      </c>
      <c r="C1026" t="s">
        <v>2395</v>
      </c>
      <c r="D1026" t="s">
        <v>2396</v>
      </c>
      <c r="E1026" t="s">
        <v>2397</v>
      </c>
      <c r="F1026" t="s">
        <v>242</v>
      </c>
      <c r="G1026" t="s">
        <v>2361</v>
      </c>
      <c r="H1026">
        <v>100017304</v>
      </c>
      <c r="I1026" t="s">
        <v>2398</v>
      </c>
      <c r="J1026" t="s">
        <v>245</v>
      </c>
      <c r="K1026" t="s">
        <v>2363</v>
      </c>
      <c r="L1026">
        <v>300</v>
      </c>
      <c r="M1026">
        <v>300</v>
      </c>
      <c r="N1026">
        <v>33</v>
      </c>
      <c r="O1026">
        <v>33</v>
      </c>
      <c r="P1026">
        <v>1100</v>
      </c>
      <c r="Q1026" t="s">
        <v>137</v>
      </c>
      <c r="R1026" t="s">
        <v>137</v>
      </c>
      <c r="S1026">
        <v>26.03</v>
      </c>
      <c r="T1026">
        <v>8.25</v>
      </c>
      <c r="U1026">
        <v>5</v>
      </c>
      <c r="V1026">
        <v>2.601</v>
      </c>
      <c r="W1026">
        <v>28.631</v>
      </c>
      <c r="X1026">
        <v>707</v>
      </c>
      <c r="Y1026">
        <v>1403</v>
      </c>
      <c r="Z1026">
        <v>1.175</v>
      </c>
      <c r="AA1026">
        <v>1.175</v>
      </c>
      <c r="AB1026">
        <v>1.375</v>
      </c>
      <c r="AC1026">
        <v>1</v>
      </c>
      <c r="AD1026">
        <v>1.1579999999999999</v>
      </c>
      <c r="AE1026">
        <v>0.85299999999999998</v>
      </c>
      <c r="AF1026">
        <v>0.85299999999999998</v>
      </c>
      <c r="AG1026">
        <v>0.998</v>
      </c>
      <c r="AH1026">
        <v>1</v>
      </c>
      <c r="AI1026">
        <v>0.84099999999999997</v>
      </c>
      <c r="AJ1026">
        <v>1</v>
      </c>
    </row>
    <row r="1027" spans="1:36">
      <c r="A1027">
        <v>1</v>
      </c>
      <c r="B1027" t="s">
        <v>2399</v>
      </c>
      <c r="C1027" t="s">
        <v>2400</v>
      </c>
      <c r="D1027" t="s">
        <v>2401</v>
      </c>
      <c r="E1027" t="s">
        <v>2402</v>
      </c>
      <c r="F1027" t="s">
        <v>242</v>
      </c>
      <c r="G1027" t="s">
        <v>2361</v>
      </c>
      <c r="H1027">
        <v>100017305</v>
      </c>
      <c r="I1027" t="s">
        <v>2403</v>
      </c>
      <c r="J1027" t="s">
        <v>245</v>
      </c>
      <c r="K1027" t="s">
        <v>2363</v>
      </c>
      <c r="L1027">
        <v>300</v>
      </c>
      <c r="M1027">
        <v>300</v>
      </c>
      <c r="N1027">
        <v>33</v>
      </c>
      <c r="O1027">
        <v>36</v>
      </c>
      <c r="P1027">
        <v>1200</v>
      </c>
      <c r="Q1027" t="s">
        <v>137</v>
      </c>
      <c r="R1027" t="s">
        <v>137</v>
      </c>
      <c r="S1027">
        <v>28.219000000000001</v>
      </c>
      <c r="T1027">
        <v>8.25</v>
      </c>
      <c r="U1027">
        <v>5</v>
      </c>
      <c r="V1027">
        <v>2.6579999999999999</v>
      </c>
      <c r="W1027">
        <v>30.876000000000001</v>
      </c>
      <c r="X1027">
        <v>771</v>
      </c>
      <c r="Y1027">
        <v>1531</v>
      </c>
      <c r="Z1027">
        <v>1.2669999999999999</v>
      </c>
      <c r="AA1027">
        <v>1.2669999999999999</v>
      </c>
      <c r="AB1027">
        <v>1.4039999999999999</v>
      </c>
      <c r="AC1027">
        <v>1</v>
      </c>
      <c r="AD1027">
        <v>1.256</v>
      </c>
      <c r="AE1027">
        <v>0.84299999999999997</v>
      </c>
      <c r="AF1027">
        <v>0.84299999999999997</v>
      </c>
      <c r="AG1027">
        <v>0.93500000000000005</v>
      </c>
      <c r="AH1027">
        <v>1</v>
      </c>
      <c r="AI1027">
        <v>0.83599999999999997</v>
      </c>
      <c r="AJ1027">
        <v>1</v>
      </c>
    </row>
    <row r="1028" spans="1:36">
      <c r="A1028">
        <v>1</v>
      </c>
      <c r="B1028" t="s">
        <v>2404</v>
      </c>
      <c r="C1028" t="s">
        <v>2405</v>
      </c>
      <c r="D1028" t="s">
        <v>2406</v>
      </c>
      <c r="E1028" t="s">
        <v>2407</v>
      </c>
      <c r="F1028" t="s">
        <v>242</v>
      </c>
      <c r="G1028" t="s">
        <v>2361</v>
      </c>
      <c r="H1028">
        <v>100017306</v>
      </c>
      <c r="I1028" t="s">
        <v>2408</v>
      </c>
      <c r="J1028" t="s">
        <v>245</v>
      </c>
      <c r="K1028" t="s">
        <v>2363</v>
      </c>
      <c r="L1028">
        <v>300</v>
      </c>
      <c r="M1028">
        <v>300</v>
      </c>
      <c r="N1028">
        <v>33</v>
      </c>
      <c r="O1028">
        <v>39</v>
      </c>
      <c r="P1028">
        <v>1300</v>
      </c>
      <c r="Q1028" t="s">
        <v>137</v>
      </c>
      <c r="R1028" t="s">
        <v>137</v>
      </c>
      <c r="S1028">
        <v>30.407</v>
      </c>
      <c r="T1028">
        <v>9.75</v>
      </c>
      <c r="U1028">
        <v>5</v>
      </c>
      <c r="V1028">
        <v>3.0139999999999998</v>
      </c>
      <c r="W1028">
        <v>33.421999999999997</v>
      </c>
      <c r="X1028">
        <v>835</v>
      </c>
      <c r="Y1028">
        <v>1658</v>
      </c>
      <c r="Z1028">
        <v>1.3720000000000001</v>
      </c>
      <c r="AA1028">
        <v>1.3720000000000001</v>
      </c>
      <c r="AB1028">
        <v>1.593</v>
      </c>
      <c r="AC1028">
        <v>1</v>
      </c>
      <c r="AD1028">
        <v>1.353</v>
      </c>
      <c r="AE1028">
        <v>0.84299999999999997</v>
      </c>
      <c r="AF1028">
        <v>0.84299999999999997</v>
      </c>
      <c r="AG1028">
        <v>0.97899999999999998</v>
      </c>
      <c r="AH1028">
        <v>1</v>
      </c>
      <c r="AI1028">
        <v>0.83099999999999996</v>
      </c>
      <c r="AJ1028">
        <v>1</v>
      </c>
    </row>
    <row r="1029" spans="1:36">
      <c r="A1029">
        <v>1</v>
      </c>
      <c r="B1029" t="s">
        <v>2409</v>
      </c>
      <c r="C1029" t="s">
        <v>2410</v>
      </c>
      <c r="D1029" t="s">
        <v>2411</v>
      </c>
      <c r="E1029" t="s">
        <v>2412</v>
      </c>
      <c r="F1029" t="s">
        <v>242</v>
      </c>
      <c r="G1029" t="s">
        <v>2361</v>
      </c>
      <c r="H1029">
        <v>100017307</v>
      </c>
      <c r="I1029" t="s">
        <v>2413</v>
      </c>
      <c r="J1029" t="s">
        <v>245</v>
      </c>
      <c r="K1029" t="s">
        <v>2363</v>
      </c>
      <c r="L1029">
        <v>300</v>
      </c>
      <c r="M1029">
        <v>300</v>
      </c>
      <c r="N1029">
        <v>33</v>
      </c>
      <c r="O1029">
        <v>42</v>
      </c>
      <c r="P1029">
        <v>1400</v>
      </c>
      <c r="Q1029" t="s">
        <v>137</v>
      </c>
      <c r="R1029" t="s">
        <v>137</v>
      </c>
      <c r="S1029">
        <v>32.595999999999997</v>
      </c>
      <c r="T1029">
        <v>9.75</v>
      </c>
      <c r="U1029">
        <v>5</v>
      </c>
      <c r="V1029">
        <v>3.0710000000000002</v>
      </c>
      <c r="W1029">
        <v>35.667000000000002</v>
      </c>
      <c r="X1029">
        <v>900</v>
      </c>
      <c r="Y1029">
        <v>1786</v>
      </c>
      <c r="Z1029">
        <v>1.464</v>
      </c>
      <c r="AA1029">
        <v>1.464</v>
      </c>
      <c r="AB1029">
        <v>1.6220000000000001</v>
      </c>
      <c r="AC1029">
        <v>1</v>
      </c>
      <c r="AD1029">
        <v>1.45</v>
      </c>
      <c r="AE1029">
        <v>0.83499999999999996</v>
      </c>
      <c r="AF1029">
        <v>0.83499999999999996</v>
      </c>
      <c r="AG1029">
        <v>0.92600000000000005</v>
      </c>
      <c r="AH1029">
        <v>1</v>
      </c>
      <c r="AI1029">
        <v>0.82699999999999996</v>
      </c>
      <c r="AJ1029">
        <v>1</v>
      </c>
    </row>
    <row r="1030" spans="1:36">
      <c r="A1030">
        <v>1</v>
      </c>
      <c r="B1030" t="s">
        <v>2414</v>
      </c>
      <c r="C1030" t="s">
        <v>2415</v>
      </c>
      <c r="D1030" t="s">
        <v>2416</v>
      </c>
      <c r="E1030" t="s">
        <v>2417</v>
      </c>
      <c r="F1030" t="s">
        <v>242</v>
      </c>
      <c r="G1030" t="s">
        <v>2361</v>
      </c>
      <c r="H1030">
        <v>100017308</v>
      </c>
      <c r="I1030" t="s">
        <v>2418</v>
      </c>
      <c r="J1030" t="s">
        <v>245</v>
      </c>
      <c r="K1030" t="s">
        <v>2363</v>
      </c>
      <c r="L1030">
        <v>300</v>
      </c>
      <c r="M1030">
        <v>300</v>
      </c>
      <c r="N1030">
        <v>33</v>
      </c>
      <c r="O1030">
        <v>45</v>
      </c>
      <c r="P1030">
        <v>1500</v>
      </c>
      <c r="Q1030" t="s">
        <v>137</v>
      </c>
      <c r="R1030" t="s">
        <v>137</v>
      </c>
      <c r="S1030">
        <v>34.784999999999997</v>
      </c>
      <c r="T1030">
        <v>9.75</v>
      </c>
      <c r="U1030">
        <v>5</v>
      </c>
      <c r="V1030">
        <v>3.1269999999999998</v>
      </c>
      <c r="W1030">
        <v>37.911999999999999</v>
      </c>
      <c r="X1030">
        <v>964</v>
      </c>
      <c r="Y1030">
        <v>1913</v>
      </c>
      <c r="Z1030">
        <v>1.556</v>
      </c>
      <c r="AA1030">
        <v>1.556</v>
      </c>
      <c r="AB1030">
        <v>1.6519999999999999</v>
      </c>
      <c r="AC1030">
        <v>1</v>
      </c>
      <c r="AD1030">
        <v>1.548</v>
      </c>
      <c r="AE1030">
        <v>0.82899999999999996</v>
      </c>
      <c r="AF1030">
        <v>0.82899999999999996</v>
      </c>
      <c r="AG1030">
        <v>0.88</v>
      </c>
      <c r="AH1030">
        <v>1</v>
      </c>
      <c r="AI1030">
        <v>0.82399999999999995</v>
      </c>
      <c r="AJ1030">
        <v>1</v>
      </c>
    </row>
    <row r="1031" spans="1:36">
      <c r="A1031">
        <v>1</v>
      </c>
      <c r="B1031" t="s">
        <v>2419</v>
      </c>
      <c r="C1031" t="s">
        <v>2420</v>
      </c>
      <c r="D1031" t="s">
        <v>2421</v>
      </c>
      <c r="E1031" t="s">
        <v>2422</v>
      </c>
      <c r="F1031" t="s">
        <v>242</v>
      </c>
      <c r="G1031" t="s">
        <v>2361</v>
      </c>
      <c r="H1031">
        <v>100017309</v>
      </c>
      <c r="I1031" t="s">
        <v>2423</v>
      </c>
      <c r="J1031" t="s">
        <v>245</v>
      </c>
      <c r="K1031" t="s">
        <v>2363</v>
      </c>
      <c r="L1031">
        <v>300</v>
      </c>
      <c r="M1031">
        <v>300</v>
      </c>
      <c r="N1031">
        <v>33</v>
      </c>
      <c r="O1031">
        <v>51</v>
      </c>
      <c r="P1031">
        <v>1700</v>
      </c>
      <c r="Q1031" t="s">
        <v>137</v>
      </c>
      <c r="R1031" t="s">
        <v>137</v>
      </c>
      <c r="S1031">
        <v>39.161999999999999</v>
      </c>
      <c r="T1031">
        <v>11.25</v>
      </c>
      <c r="U1031">
        <v>5</v>
      </c>
      <c r="V1031">
        <v>3.54</v>
      </c>
      <c r="W1031">
        <v>42.701999999999998</v>
      </c>
      <c r="X1031">
        <v>1092</v>
      </c>
      <c r="Y1031">
        <v>2168</v>
      </c>
      <c r="Z1031">
        <v>1.752</v>
      </c>
      <c r="AA1031">
        <v>1.752</v>
      </c>
      <c r="AB1031">
        <v>1.87</v>
      </c>
      <c r="AC1031">
        <v>1</v>
      </c>
      <c r="AD1031">
        <v>1.742</v>
      </c>
      <c r="AE1031">
        <v>0.82399999999999995</v>
      </c>
      <c r="AF1031">
        <v>0.82399999999999995</v>
      </c>
      <c r="AG1031">
        <v>0.879</v>
      </c>
      <c r="AH1031">
        <v>1</v>
      </c>
      <c r="AI1031">
        <v>0.81899999999999995</v>
      </c>
      <c r="AJ1031">
        <v>1</v>
      </c>
    </row>
    <row r="1032" spans="1:36">
      <c r="A1032">
        <v>1</v>
      </c>
      <c r="B1032" t="s">
        <v>2424</v>
      </c>
      <c r="C1032" t="s">
        <v>2425</v>
      </c>
      <c r="D1032" t="s">
        <v>2426</v>
      </c>
      <c r="E1032" t="s">
        <v>2427</v>
      </c>
      <c r="F1032" t="s">
        <v>242</v>
      </c>
      <c r="G1032" t="s">
        <v>2361</v>
      </c>
      <c r="H1032">
        <v>100017310</v>
      </c>
      <c r="I1032" t="s">
        <v>2428</v>
      </c>
      <c r="J1032" t="s">
        <v>245</v>
      </c>
      <c r="K1032" t="s">
        <v>2363</v>
      </c>
      <c r="L1032">
        <v>300</v>
      </c>
      <c r="M1032">
        <v>300</v>
      </c>
      <c r="N1032">
        <v>33</v>
      </c>
      <c r="O1032">
        <v>57</v>
      </c>
      <c r="P1032">
        <v>1900</v>
      </c>
      <c r="Q1032" t="s">
        <v>137</v>
      </c>
      <c r="R1032" t="s">
        <v>137</v>
      </c>
      <c r="S1032">
        <v>43.54</v>
      </c>
      <c r="T1032">
        <v>12.75</v>
      </c>
      <c r="U1032">
        <v>5</v>
      </c>
      <c r="V1032">
        <v>3.9529999999999998</v>
      </c>
      <c r="W1032">
        <v>47.491999999999997</v>
      </c>
      <c r="X1032">
        <v>1221</v>
      </c>
      <c r="Y1032">
        <v>2423</v>
      </c>
      <c r="Z1032">
        <v>1.9490000000000001</v>
      </c>
      <c r="AA1032">
        <v>1.9490000000000001</v>
      </c>
      <c r="AB1032">
        <v>2.0880000000000001</v>
      </c>
      <c r="AC1032">
        <v>1</v>
      </c>
      <c r="AD1032">
        <v>1.9370000000000001</v>
      </c>
      <c r="AE1032">
        <v>0.82</v>
      </c>
      <c r="AF1032">
        <v>0.82</v>
      </c>
      <c r="AG1032">
        <v>0.878</v>
      </c>
      <c r="AH1032">
        <v>1</v>
      </c>
      <c r="AI1032">
        <v>0.81499999999999995</v>
      </c>
      <c r="AJ1032">
        <v>1</v>
      </c>
    </row>
    <row r="1033" spans="1:36">
      <c r="A1033">
        <v>1</v>
      </c>
      <c r="B1033" t="s">
        <v>2429</v>
      </c>
      <c r="C1033" t="s">
        <v>2430</v>
      </c>
      <c r="D1033" t="s">
        <v>2431</v>
      </c>
      <c r="E1033" t="s">
        <v>2432</v>
      </c>
      <c r="F1033" t="s">
        <v>242</v>
      </c>
      <c r="G1033" t="s">
        <v>2361</v>
      </c>
      <c r="H1033">
        <v>100017311</v>
      </c>
      <c r="I1033" t="s">
        <v>2433</v>
      </c>
      <c r="J1033" t="s">
        <v>245</v>
      </c>
      <c r="K1033" t="s">
        <v>2363</v>
      </c>
      <c r="L1033">
        <v>300</v>
      </c>
      <c r="M1033">
        <v>300</v>
      </c>
      <c r="N1033">
        <v>33</v>
      </c>
      <c r="O1033">
        <v>63</v>
      </c>
      <c r="P1033">
        <v>2100</v>
      </c>
      <c r="Q1033" t="s">
        <v>137</v>
      </c>
      <c r="R1033" t="s">
        <v>137</v>
      </c>
      <c r="S1033">
        <v>47.917000000000002</v>
      </c>
      <c r="T1033">
        <v>9</v>
      </c>
      <c r="U1033">
        <v>5</v>
      </c>
      <c r="V1033">
        <v>3.3149999999999999</v>
      </c>
      <c r="W1033">
        <v>51.232999999999997</v>
      </c>
      <c r="X1033">
        <v>1349</v>
      </c>
      <c r="Y1033">
        <v>2678</v>
      </c>
      <c r="Z1033">
        <v>2.1019999999999999</v>
      </c>
      <c r="AA1033">
        <v>2.1019999999999999</v>
      </c>
      <c r="AB1033">
        <v>1.752</v>
      </c>
      <c r="AC1033">
        <v>1</v>
      </c>
      <c r="AD1033">
        <v>2.1320000000000001</v>
      </c>
      <c r="AE1033">
        <v>0.8</v>
      </c>
      <c r="AF1033">
        <v>0.8</v>
      </c>
      <c r="AG1033">
        <v>0.66700000000000004</v>
      </c>
      <c r="AH1033">
        <v>1</v>
      </c>
      <c r="AI1033">
        <v>0.81100000000000005</v>
      </c>
      <c r="AJ1033">
        <v>1</v>
      </c>
    </row>
    <row r="1034" spans="1:36">
      <c r="A1034">
        <v>1</v>
      </c>
      <c r="B1034" t="s">
        <v>2434</v>
      </c>
      <c r="C1034" t="s">
        <v>2435</v>
      </c>
      <c r="D1034" t="s">
        <v>2436</v>
      </c>
      <c r="E1034" t="s">
        <v>2437</v>
      </c>
      <c r="F1034" t="s">
        <v>242</v>
      </c>
      <c r="G1034" t="s">
        <v>2361</v>
      </c>
      <c r="H1034">
        <v>100017312</v>
      </c>
      <c r="I1034" t="s">
        <v>2438</v>
      </c>
      <c r="J1034" t="s">
        <v>245</v>
      </c>
      <c r="K1034" t="s">
        <v>2363</v>
      </c>
      <c r="L1034">
        <v>400</v>
      </c>
      <c r="M1034">
        <v>400</v>
      </c>
      <c r="N1034">
        <v>33</v>
      </c>
      <c r="O1034">
        <v>12</v>
      </c>
      <c r="P1034">
        <v>400</v>
      </c>
      <c r="Q1034" t="s">
        <v>137</v>
      </c>
      <c r="R1034" t="s">
        <v>137</v>
      </c>
      <c r="S1034">
        <v>13.79</v>
      </c>
      <c r="T1034">
        <v>9.75</v>
      </c>
      <c r="U1034">
        <v>40</v>
      </c>
      <c r="V1034">
        <v>0.84499999999999997</v>
      </c>
      <c r="W1034">
        <v>14.635</v>
      </c>
      <c r="X1034">
        <v>332</v>
      </c>
      <c r="Y1034">
        <v>656</v>
      </c>
      <c r="Z1034">
        <v>0.60099999999999998</v>
      </c>
      <c r="AA1034">
        <v>0.60099999999999998</v>
      </c>
      <c r="AB1034">
        <v>0.44600000000000001</v>
      </c>
      <c r="AC1034">
        <v>1</v>
      </c>
      <c r="AD1034">
        <v>0.61399999999999999</v>
      </c>
      <c r="AE1034">
        <v>0.93300000000000005</v>
      </c>
      <c r="AF1034">
        <v>0.93300000000000005</v>
      </c>
      <c r="AG1034">
        <v>0.69299999999999995</v>
      </c>
      <c r="AH1034">
        <v>1</v>
      </c>
      <c r="AI1034">
        <v>0.95299999999999996</v>
      </c>
      <c r="AJ1034">
        <v>1</v>
      </c>
    </row>
    <row r="1035" spans="1:36">
      <c r="A1035">
        <v>1</v>
      </c>
      <c r="B1035" t="s">
        <v>2439</v>
      </c>
      <c r="C1035" t="s">
        <v>2440</v>
      </c>
      <c r="D1035" t="s">
        <v>2441</v>
      </c>
      <c r="E1035" t="s">
        <v>2442</v>
      </c>
      <c r="F1035" t="s">
        <v>242</v>
      </c>
      <c r="G1035" t="s">
        <v>2361</v>
      </c>
      <c r="H1035">
        <v>100017313</v>
      </c>
      <c r="I1035" t="s">
        <v>2443</v>
      </c>
      <c r="J1035" t="s">
        <v>245</v>
      </c>
      <c r="K1035" t="s">
        <v>2363</v>
      </c>
      <c r="L1035">
        <v>400</v>
      </c>
      <c r="M1035">
        <v>400</v>
      </c>
      <c r="N1035">
        <v>33</v>
      </c>
      <c r="O1035">
        <v>15</v>
      </c>
      <c r="P1035">
        <v>500</v>
      </c>
      <c r="Q1035" t="s">
        <v>137</v>
      </c>
      <c r="R1035" t="s">
        <v>137</v>
      </c>
      <c r="S1035">
        <v>16.734999999999999</v>
      </c>
      <c r="T1035">
        <v>11.25</v>
      </c>
      <c r="U1035">
        <v>40</v>
      </c>
      <c r="V1035">
        <v>0.94899999999999995</v>
      </c>
      <c r="W1035">
        <v>17.684999999999999</v>
      </c>
      <c r="X1035">
        <v>414</v>
      </c>
      <c r="Y1035">
        <v>820</v>
      </c>
      <c r="Z1035">
        <v>0.72599999999999998</v>
      </c>
      <c r="AA1035">
        <v>0.72599999999999998</v>
      </c>
      <c r="AB1035">
        <v>0.502</v>
      </c>
      <c r="AC1035">
        <v>1</v>
      </c>
      <c r="AD1035">
        <v>0.745</v>
      </c>
      <c r="AE1035">
        <v>0.90200000000000002</v>
      </c>
      <c r="AF1035">
        <v>0.90200000000000002</v>
      </c>
      <c r="AG1035">
        <v>0.623</v>
      </c>
      <c r="AH1035">
        <v>1</v>
      </c>
      <c r="AI1035">
        <v>0.92500000000000004</v>
      </c>
      <c r="AJ1035">
        <v>1</v>
      </c>
    </row>
    <row r="1036" spans="1:36">
      <c r="A1036">
        <v>1</v>
      </c>
      <c r="B1036" t="s">
        <v>2444</v>
      </c>
      <c r="C1036" t="s">
        <v>2445</v>
      </c>
      <c r="D1036" t="s">
        <v>2446</v>
      </c>
      <c r="E1036" t="s">
        <v>2447</v>
      </c>
      <c r="F1036" t="s">
        <v>242</v>
      </c>
      <c r="G1036" t="s">
        <v>2361</v>
      </c>
      <c r="H1036">
        <v>100017314</v>
      </c>
      <c r="I1036" t="s">
        <v>2448</v>
      </c>
      <c r="J1036" t="s">
        <v>245</v>
      </c>
      <c r="K1036" t="s">
        <v>2363</v>
      </c>
      <c r="L1036">
        <v>400</v>
      </c>
      <c r="M1036">
        <v>400</v>
      </c>
      <c r="N1036">
        <v>33</v>
      </c>
      <c r="O1036">
        <v>18</v>
      </c>
      <c r="P1036">
        <v>600</v>
      </c>
      <c r="Q1036" t="s">
        <v>137</v>
      </c>
      <c r="R1036" t="s">
        <v>137</v>
      </c>
      <c r="S1036">
        <v>19.68</v>
      </c>
      <c r="T1036">
        <v>12.75</v>
      </c>
      <c r="U1036">
        <v>20</v>
      </c>
      <c r="V1036">
        <v>1.3720000000000001</v>
      </c>
      <c r="W1036">
        <v>21.053000000000001</v>
      </c>
      <c r="X1036">
        <v>497</v>
      </c>
      <c r="Y1036">
        <v>983</v>
      </c>
      <c r="Z1036">
        <v>0.86399999999999999</v>
      </c>
      <c r="AA1036">
        <v>0.86399999999999999</v>
      </c>
      <c r="AB1036">
        <v>0.72499999999999998</v>
      </c>
      <c r="AC1036">
        <v>1</v>
      </c>
      <c r="AD1036">
        <v>0.876</v>
      </c>
      <c r="AE1036">
        <v>0.89600000000000002</v>
      </c>
      <c r="AF1036">
        <v>0.89600000000000002</v>
      </c>
      <c r="AG1036">
        <v>0.752</v>
      </c>
      <c r="AH1036">
        <v>1</v>
      </c>
      <c r="AI1036">
        <v>0.90800000000000003</v>
      </c>
      <c r="AJ1036">
        <v>1</v>
      </c>
    </row>
    <row r="1037" spans="1:36">
      <c r="A1037">
        <v>1</v>
      </c>
      <c r="B1037" t="s">
        <v>2449</v>
      </c>
      <c r="C1037" t="s">
        <v>2450</v>
      </c>
      <c r="D1037" t="s">
        <v>2451</v>
      </c>
      <c r="E1037" t="s">
        <v>2452</v>
      </c>
      <c r="F1037" t="s">
        <v>242</v>
      </c>
      <c r="G1037" t="s">
        <v>2361</v>
      </c>
      <c r="H1037">
        <v>100017315</v>
      </c>
      <c r="I1037" t="s">
        <v>2453</v>
      </c>
      <c r="J1037" t="s">
        <v>245</v>
      </c>
      <c r="K1037" t="s">
        <v>2363</v>
      </c>
      <c r="L1037">
        <v>400</v>
      </c>
      <c r="M1037">
        <v>400</v>
      </c>
      <c r="N1037">
        <v>33</v>
      </c>
      <c r="O1037">
        <v>21</v>
      </c>
      <c r="P1037">
        <v>700</v>
      </c>
      <c r="Q1037" t="s">
        <v>137</v>
      </c>
      <c r="R1037" t="s">
        <v>137</v>
      </c>
      <c r="S1037">
        <v>22.625</v>
      </c>
      <c r="T1037">
        <v>9.75</v>
      </c>
      <c r="U1037">
        <v>20</v>
      </c>
      <c r="V1037">
        <v>1.2889999999999999</v>
      </c>
      <c r="W1037">
        <v>23.914000000000001</v>
      </c>
      <c r="X1037">
        <v>580</v>
      </c>
      <c r="Y1037">
        <v>1147</v>
      </c>
      <c r="Z1037">
        <v>0.98099999999999998</v>
      </c>
      <c r="AA1037">
        <v>0.98099999999999998</v>
      </c>
      <c r="AB1037">
        <v>0.68100000000000005</v>
      </c>
      <c r="AC1037">
        <v>1</v>
      </c>
      <c r="AD1037">
        <v>1.0069999999999999</v>
      </c>
      <c r="AE1037">
        <v>0.872</v>
      </c>
      <c r="AF1037">
        <v>0.872</v>
      </c>
      <c r="AG1037">
        <v>0.60499999999999998</v>
      </c>
      <c r="AH1037">
        <v>1</v>
      </c>
      <c r="AI1037">
        <v>0.89400000000000002</v>
      </c>
      <c r="AJ1037">
        <v>1</v>
      </c>
    </row>
    <row r="1038" spans="1:36">
      <c r="A1038">
        <v>1</v>
      </c>
      <c r="B1038" t="s">
        <v>2454</v>
      </c>
      <c r="C1038" t="s">
        <v>2455</v>
      </c>
      <c r="D1038" t="s">
        <v>2456</v>
      </c>
      <c r="E1038" t="s">
        <v>2457</v>
      </c>
      <c r="F1038" t="s">
        <v>242</v>
      </c>
      <c r="G1038" t="s">
        <v>2361</v>
      </c>
      <c r="H1038">
        <v>100017316</v>
      </c>
      <c r="I1038" t="s">
        <v>2458</v>
      </c>
      <c r="J1038" t="s">
        <v>245</v>
      </c>
      <c r="K1038" t="s">
        <v>2363</v>
      </c>
      <c r="L1038">
        <v>400</v>
      </c>
      <c r="M1038">
        <v>400</v>
      </c>
      <c r="N1038">
        <v>33</v>
      </c>
      <c r="O1038">
        <v>24</v>
      </c>
      <c r="P1038">
        <v>800</v>
      </c>
      <c r="Q1038" t="s">
        <v>137</v>
      </c>
      <c r="R1038" t="s">
        <v>137</v>
      </c>
      <c r="S1038">
        <v>25.65</v>
      </c>
      <c r="T1038">
        <v>9.75</v>
      </c>
      <c r="U1038">
        <v>10</v>
      </c>
      <c r="V1038">
        <v>1.8440000000000001</v>
      </c>
      <c r="W1038">
        <v>27.494</v>
      </c>
      <c r="X1038">
        <v>663</v>
      </c>
      <c r="Y1038">
        <v>1311</v>
      </c>
      <c r="Z1038">
        <v>1.1279999999999999</v>
      </c>
      <c r="AA1038">
        <v>1.1279999999999999</v>
      </c>
      <c r="AB1038">
        <v>0.97399999999999998</v>
      </c>
      <c r="AC1038">
        <v>1</v>
      </c>
      <c r="AD1038">
        <v>1.141</v>
      </c>
      <c r="AE1038">
        <v>0.877</v>
      </c>
      <c r="AF1038">
        <v>0.877</v>
      </c>
      <c r="AG1038">
        <v>0.75700000000000001</v>
      </c>
      <c r="AH1038">
        <v>1</v>
      </c>
      <c r="AI1038">
        <v>0.88700000000000001</v>
      </c>
      <c r="AJ1038">
        <v>1</v>
      </c>
    </row>
    <row r="1039" spans="1:36">
      <c r="A1039">
        <v>1</v>
      </c>
      <c r="B1039" t="s">
        <v>2459</v>
      </c>
      <c r="C1039" t="s">
        <v>2460</v>
      </c>
      <c r="D1039" t="s">
        <v>2461</v>
      </c>
      <c r="E1039" t="s">
        <v>2462</v>
      </c>
      <c r="F1039" t="s">
        <v>242</v>
      </c>
      <c r="G1039" t="s">
        <v>2361</v>
      </c>
      <c r="H1039">
        <v>100017317</v>
      </c>
      <c r="I1039" t="s">
        <v>2463</v>
      </c>
      <c r="J1039" t="s">
        <v>245</v>
      </c>
      <c r="K1039" t="s">
        <v>2363</v>
      </c>
      <c r="L1039">
        <v>400</v>
      </c>
      <c r="M1039">
        <v>400</v>
      </c>
      <c r="N1039">
        <v>33</v>
      </c>
      <c r="O1039">
        <v>27</v>
      </c>
      <c r="P1039">
        <v>900</v>
      </c>
      <c r="Q1039" t="s">
        <v>137</v>
      </c>
      <c r="R1039" t="s">
        <v>137</v>
      </c>
      <c r="S1039">
        <v>28.594999999999999</v>
      </c>
      <c r="T1039">
        <v>11.25</v>
      </c>
      <c r="U1039">
        <v>10</v>
      </c>
      <c r="V1039">
        <v>2.0609999999999999</v>
      </c>
      <c r="W1039">
        <v>30.655999999999999</v>
      </c>
      <c r="X1039">
        <v>746</v>
      </c>
      <c r="Y1039">
        <v>1475</v>
      </c>
      <c r="Z1039">
        <v>1.258</v>
      </c>
      <c r="AA1039">
        <v>1.258</v>
      </c>
      <c r="AB1039">
        <v>1.089</v>
      </c>
      <c r="AC1039">
        <v>1</v>
      </c>
      <c r="AD1039">
        <v>1.272</v>
      </c>
      <c r="AE1039">
        <v>0.86899999999999999</v>
      </c>
      <c r="AF1039">
        <v>0.86899999999999999</v>
      </c>
      <c r="AG1039">
        <v>0.752</v>
      </c>
      <c r="AH1039">
        <v>1</v>
      </c>
      <c r="AI1039">
        <v>0.879</v>
      </c>
      <c r="AJ1039">
        <v>1</v>
      </c>
    </row>
    <row r="1040" spans="1:36">
      <c r="A1040">
        <v>1</v>
      </c>
      <c r="B1040" t="s">
        <v>2464</v>
      </c>
      <c r="C1040" t="s">
        <v>2465</v>
      </c>
      <c r="D1040" t="s">
        <v>2466</v>
      </c>
      <c r="E1040" t="s">
        <v>2467</v>
      </c>
      <c r="F1040" t="s">
        <v>242</v>
      </c>
      <c r="G1040" t="s">
        <v>2361</v>
      </c>
      <c r="H1040">
        <v>100017318</v>
      </c>
      <c r="I1040" t="s">
        <v>2468</v>
      </c>
      <c r="J1040" t="s">
        <v>245</v>
      </c>
      <c r="K1040" t="s">
        <v>2363</v>
      </c>
      <c r="L1040">
        <v>400</v>
      </c>
      <c r="M1040">
        <v>400</v>
      </c>
      <c r="N1040">
        <v>33</v>
      </c>
      <c r="O1040">
        <v>30</v>
      </c>
      <c r="P1040">
        <v>1000</v>
      </c>
      <c r="Q1040" t="s">
        <v>137</v>
      </c>
      <c r="R1040" t="s">
        <v>137</v>
      </c>
      <c r="S1040">
        <v>31.54</v>
      </c>
      <c r="T1040">
        <v>11.25</v>
      </c>
      <c r="U1040">
        <v>10</v>
      </c>
      <c r="V1040">
        <v>2.1280000000000001</v>
      </c>
      <c r="W1040">
        <v>33.667999999999999</v>
      </c>
      <c r="X1040">
        <v>828</v>
      </c>
      <c r="Y1040">
        <v>1639</v>
      </c>
      <c r="Z1040">
        <v>1.3819999999999999</v>
      </c>
      <c r="AA1040">
        <v>1.3819999999999999</v>
      </c>
      <c r="AB1040">
        <v>1.1240000000000001</v>
      </c>
      <c r="AC1040">
        <v>1</v>
      </c>
      <c r="AD1040">
        <v>1.403</v>
      </c>
      <c r="AE1040">
        <v>0.85899999999999999</v>
      </c>
      <c r="AF1040">
        <v>0.85899999999999999</v>
      </c>
      <c r="AG1040">
        <v>0.69899999999999995</v>
      </c>
      <c r="AH1040">
        <v>1</v>
      </c>
      <c r="AI1040">
        <v>0.872</v>
      </c>
      <c r="AJ1040">
        <v>1</v>
      </c>
    </row>
    <row r="1041" spans="1:36">
      <c r="A1041">
        <v>1</v>
      </c>
      <c r="B1041" t="s">
        <v>2469</v>
      </c>
      <c r="C1041" t="s">
        <v>2470</v>
      </c>
      <c r="D1041" t="s">
        <v>2471</v>
      </c>
      <c r="E1041" t="s">
        <v>2472</v>
      </c>
      <c r="F1041" t="s">
        <v>242</v>
      </c>
      <c r="G1041" t="s">
        <v>2361</v>
      </c>
      <c r="H1041">
        <v>100017319</v>
      </c>
      <c r="I1041" t="s">
        <v>2473</v>
      </c>
      <c r="J1041" t="s">
        <v>245</v>
      </c>
      <c r="K1041" t="s">
        <v>2363</v>
      </c>
      <c r="L1041">
        <v>400</v>
      </c>
      <c r="M1041">
        <v>400</v>
      </c>
      <c r="N1041">
        <v>33</v>
      </c>
      <c r="O1041">
        <v>33</v>
      </c>
      <c r="P1041">
        <v>1100</v>
      </c>
      <c r="Q1041" t="s">
        <v>137</v>
      </c>
      <c r="R1041" t="s">
        <v>137</v>
      </c>
      <c r="S1041">
        <v>34.484999999999999</v>
      </c>
      <c r="T1041">
        <v>12.75</v>
      </c>
      <c r="U1041">
        <v>10</v>
      </c>
      <c r="V1041">
        <v>2.3450000000000002</v>
      </c>
      <c r="W1041">
        <v>36.829000000000001</v>
      </c>
      <c r="X1041">
        <v>911</v>
      </c>
      <c r="Y1041">
        <v>1802</v>
      </c>
      <c r="Z1041">
        <v>1.5109999999999999</v>
      </c>
      <c r="AA1041">
        <v>1.5109999999999999</v>
      </c>
      <c r="AB1041">
        <v>1.2390000000000001</v>
      </c>
      <c r="AC1041">
        <v>1</v>
      </c>
      <c r="AD1041">
        <v>1.534</v>
      </c>
      <c r="AE1041">
        <v>0.85499999999999998</v>
      </c>
      <c r="AF1041">
        <v>0.85499999999999998</v>
      </c>
      <c r="AG1041">
        <v>0.70099999999999996</v>
      </c>
      <c r="AH1041">
        <v>1</v>
      </c>
      <c r="AI1041">
        <v>0.86799999999999999</v>
      </c>
      <c r="AJ1041">
        <v>1</v>
      </c>
    </row>
    <row r="1042" spans="1:36">
      <c r="A1042">
        <v>1</v>
      </c>
      <c r="B1042" t="s">
        <v>2474</v>
      </c>
      <c r="C1042" t="s">
        <v>2475</v>
      </c>
      <c r="D1042" t="s">
        <v>2476</v>
      </c>
      <c r="E1042" t="s">
        <v>2477</v>
      </c>
      <c r="F1042" t="s">
        <v>242</v>
      </c>
      <c r="G1042" t="s">
        <v>2361</v>
      </c>
      <c r="H1042">
        <v>100017320</v>
      </c>
      <c r="I1042" t="s">
        <v>2478</v>
      </c>
      <c r="J1042" t="s">
        <v>245</v>
      </c>
      <c r="K1042" t="s">
        <v>2363</v>
      </c>
      <c r="L1042">
        <v>400</v>
      </c>
      <c r="M1042">
        <v>400</v>
      </c>
      <c r="N1042">
        <v>33</v>
      </c>
      <c r="O1042">
        <v>36</v>
      </c>
      <c r="P1042">
        <v>1200</v>
      </c>
      <c r="Q1042" t="s">
        <v>137</v>
      </c>
      <c r="R1042" t="s">
        <v>137</v>
      </c>
      <c r="S1042">
        <v>37.43</v>
      </c>
      <c r="T1042">
        <v>12.75</v>
      </c>
      <c r="U1042">
        <v>10</v>
      </c>
      <c r="V1042">
        <v>2.411</v>
      </c>
      <c r="W1042">
        <v>39.841000000000001</v>
      </c>
      <c r="X1042">
        <v>994</v>
      </c>
      <c r="Y1042">
        <v>1966</v>
      </c>
      <c r="Z1042">
        <v>1.635</v>
      </c>
      <c r="AA1042">
        <v>1.635</v>
      </c>
      <c r="AB1042">
        <v>1.274</v>
      </c>
      <c r="AC1042">
        <v>1</v>
      </c>
      <c r="AD1042">
        <v>1.665</v>
      </c>
      <c r="AE1042">
        <v>0.84699999999999998</v>
      </c>
      <c r="AF1042">
        <v>0.84699999999999998</v>
      </c>
      <c r="AG1042">
        <v>0.66</v>
      </c>
      <c r="AH1042">
        <v>1</v>
      </c>
      <c r="AI1042">
        <v>0.86299999999999999</v>
      </c>
      <c r="AJ1042">
        <v>1</v>
      </c>
    </row>
    <row r="1043" spans="1:36">
      <c r="A1043">
        <v>1</v>
      </c>
      <c r="B1043" t="s">
        <v>2479</v>
      </c>
      <c r="C1043" t="s">
        <v>2480</v>
      </c>
      <c r="D1043" t="s">
        <v>2481</v>
      </c>
      <c r="E1043" t="s">
        <v>2482</v>
      </c>
      <c r="F1043" t="s">
        <v>242</v>
      </c>
      <c r="G1043" t="s">
        <v>2361</v>
      </c>
      <c r="H1043">
        <v>100017321</v>
      </c>
      <c r="I1043" t="s">
        <v>2483</v>
      </c>
      <c r="J1043" t="s">
        <v>245</v>
      </c>
      <c r="K1043" t="s">
        <v>2363</v>
      </c>
      <c r="L1043">
        <v>400</v>
      </c>
      <c r="M1043">
        <v>400</v>
      </c>
      <c r="N1043">
        <v>33</v>
      </c>
      <c r="O1043">
        <v>39</v>
      </c>
      <c r="P1043">
        <v>1300</v>
      </c>
      <c r="Q1043" t="s">
        <v>137</v>
      </c>
      <c r="R1043" t="s">
        <v>137</v>
      </c>
      <c r="S1043">
        <v>40.375</v>
      </c>
      <c r="T1043">
        <v>14.25</v>
      </c>
      <c r="U1043">
        <v>10</v>
      </c>
      <c r="V1043">
        <v>2.6280000000000001</v>
      </c>
      <c r="W1043">
        <v>43.003</v>
      </c>
      <c r="X1043">
        <v>1077</v>
      </c>
      <c r="Y1043">
        <v>2130</v>
      </c>
      <c r="Z1043">
        <v>1.7649999999999999</v>
      </c>
      <c r="AA1043">
        <v>1.7649999999999999</v>
      </c>
      <c r="AB1043">
        <v>1.389</v>
      </c>
      <c r="AC1043">
        <v>1</v>
      </c>
      <c r="AD1043">
        <v>1.796</v>
      </c>
      <c r="AE1043">
        <v>0.84399999999999997</v>
      </c>
      <c r="AF1043">
        <v>0.84399999999999997</v>
      </c>
      <c r="AG1043">
        <v>0.66400000000000003</v>
      </c>
      <c r="AH1043">
        <v>1</v>
      </c>
      <c r="AI1043">
        <v>0.85899999999999999</v>
      </c>
      <c r="AJ1043">
        <v>1</v>
      </c>
    </row>
    <row r="1044" spans="1:36">
      <c r="A1044">
        <v>1</v>
      </c>
      <c r="B1044" t="s">
        <v>2484</v>
      </c>
      <c r="C1044" t="s">
        <v>2485</v>
      </c>
      <c r="D1044" t="s">
        <v>2486</v>
      </c>
      <c r="E1044" t="s">
        <v>2487</v>
      </c>
      <c r="F1044" t="s">
        <v>242</v>
      </c>
      <c r="G1044" t="s">
        <v>2361</v>
      </c>
      <c r="H1044">
        <v>100017322</v>
      </c>
      <c r="I1044" t="s">
        <v>2488</v>
      </c>
      <c r="J1044" t="s">
        <v>245</v>
      </c>
      <c r="K1044" t="s">
        <v>2363</v>
      </c>
      <c r="L1044">
        <v>400</v>
      </c>
      <c r="M1044">
        <v>400</v>
      </c>
      <c r="N1044">
        <v>33</v>
      </c>
      <c r="O1044">
        <v>42</v>
      </c>
      <c r="P1044">
        <v>1400</v>
      </c>
      <c r="Q1044" t="s">
        <v>137</v>
      </c>
      <c r="R1044" t="s">
        <v>137</v>
      </c>
      <c r="S1044">
        <v>43.32</v>
      </c>
      <c r="T1044">
        <v>14.25</v>
      </c>
      <c r="U1044">
        <v>10</v>
      </c>
      <c r="V1044">
        <v>2.6949999999999998</v>
      </c>
      <c r="W1044">
        <v>46.015000000000001</v>
      </c>
      <c r="X1044">
        <v>1159</v>
      </c>
      <c r="Y1044">
        <v>2294</v>
      </c>
      <c r="Z1044">
        <v>1.8879999999999999</v>
      </c>
      <c r="AA1044">
        <v>1.8879999999999999</v>
      </c>
      <c r="AB1044">
        <v>1.4239999999999999</v>
      </c>
      <c r="AC1044">
        <v>1</v>
      </c>
      <c r="AD1044">
        <v>1.927</v>
      </c>
      <c r="AE1044">
        <v>0.83899999999999997</v>
      </c>
      <c r="AF1044">
        <v>0.83899999999999997</v>
      </c>
      <c r="AG1044">
        <v>0.63300000000000001</v>
      </c>
      <c r="AH1044">
        <v>1</v>
      </c>
      <c r="AI1044">
        <v>0.85599999999999998</v>
      </c>
      <c r="AJ1044">
        <v>1</v>
      </c>
    </row>
    <row r="1045" spans="1:36">
      <c r="A1045">
        <v>1</v>
      </c>
      <c r="B1045" t="s">
        <v>2489</v>
      </c>
      <c r="C1045" t="s">
        <v>2490</v>
      </c>
      <c r="D1045" t="s">
        <v>2491</v>
      </c>
      <c r="E1045" t="s">
        <v>2492</v>
      </c>
      <c r="F1045" t="s">
        <v>242</v>
      </c>
      <c r="G1045" t="s">
        <v>2361</v>
      </c>
      <c r="H1045">
        <v>100017323</v>
      </c>
      <c r="I1045" t="s">
        <v>2493</v>
      </c>
      <c r="J1045" t="s">
        <v>245</v>
      </c>
      <c r="K1045" t="s">
        <v>2363</v>
      </c>
      <c r="L1045">
        <v>400</v>
      </c>
      <c r="M1045">
        <v>400</v>
      </c>
      <c r="N1045">
        <v>33</v>
      </c>
      <c r="O1045">
        <v>45</v>
      </c>
      <c r="P1045">
        <v>1500</v>
      </c>
      <c r="Q1045" t="s">
        <v>137</v>
      </c>
      <c r="R1045" t="s">
        <v>137</v>
      </c>
      <c r="S1045">
        <v>46.265000000000001</v>
      </c>
      <c r="T1045">
        <v>14.25</v>
      </c>
      <c r="U1045">
        <v>10</v>
      </c>
      <c r="V1045">
        <v>2.762</v>
      </c>
      <c r="W1045">
        <v>49.027000000000001</v>
      </c>
      <c r="X1045">
        <v>1242</v>
      </c>
      <c r="Y1045">
        <v>2458</v>
      </c>
      <c r="Z1045">
        <v>2.012</v>
      </c>
      <c r="AA1045">
        <v>2.012</v>
      </c>
      <c r="AB1045">
        <v>1.46</v>
      </c>
      <c r="AC1045">
        <v>1</v>
      </c>
      <c r="AD1045">
        <v>2.0579999999999998</v>
      </c>
      <c r="AE1045">
        <v>0.83399999999999996</v>
      </c>
      <c r="AF1045">
        <v>0.83399999999999996</v>
      </c>
      <c r="AG1045">
        <v>0.60499999999999998</v>
      </c>
      <c r="AH1045">
        <v>1</v>
      </c>
      <c r="AI1045">
        <v>0.85299999999999998</v>
      </c>
      <c r="AJ1045">
        <v>1</v>
      </c>
    </row>
    <row r="1046" spans="1:36">
      <c r="A1046">
        <v>1</v>
      </c>
      <c r="B1046" t="s">
        <v>2494</v>
      </c>
      <c r="C1046" t="s">
        <v>2495</v>
      </c>
      <c r="D1046" t="s">
        <v>2496</v>
      </c>
      <c r="E1046" t="s">
        <v>2497</v>
      </c>
      <c r="F1046" t="s">
        <v>242</v>
      </c>
      <c r="G1046" t="s">
        <v>2361</v>
      </c>
      <c r="H1046">
        <v>100017324</v>
      </c>
      <c r="I1046" t="s">
        <v>2498</v>
      </c>
      <c r="J1046" t="s">
        <v>245</v>
      </c>
      <c r="K1046" t="s">
        <v>2363</v>
      </c>
      <c r="L1046">
        <v>400</v>
      </c>
      <c r="M1046">
        <v>400</v>
      </c>
      <c r="N1046">
        <v>33</v>
      </c>
      <c r="O1046">
        <v>51</v>
      </c>
      <c r="P1046">
        <v>1700</v>
      </c>
      <c r="Q1046" t="s">
        <v>137</v>
      </c>
      <c r="R1046" t="s">
        <v>137</v>
      </c>
      <c r="S1046">
        <v>52.154000000000003</v>
      </c>
      <c r="T1046">
        <v>9</v>
      </c>
      <c r="U1046">
        <v>10</v>
      </c>
      <c r="V1046">
        <v>2.371</v>
      </c>
      <c r="W1046">
        <v>54.524999999999999</v>
      </c>
      <c r="X1046">
        <v>1408</v>
      </c>
      <c r="Y1046">
        <v>2785</v>
      </c>
      <c r="Z1046">
        <v>2.238</v>
      </c>
      <c r="AA1046">
        <v>2.238</v>
      </c>
      <c r="AB1046">
        <v>1.2529999999999999</v>
      </c>
      <c r="AC1046">
        <v>1</v>
      </c>
      <c r="AD1046">
        <v>2.3199999999999998</v>
      </c>
      <c r="AE1046">
        <v>0.81899999999999995</v>
      </c>
      <c r="AF1046">
        <v>0.81899999999999995</v>
      </c>
      <c r="AG1046">
        <v>0.45800000000000002</v>
      </c>
      <c r="AH1046">
        <v>1</v>
      </c>
      <c r="AI1046">
        <v>0.84899999999999998</v>
      </c>
      <c r="AJ1046">
        <v>1</v>
      </c>
    </row>
    <row r="1047" spans="1:36">
      <c r="A1047">
        <v>1</v>
      </c>
      <c r="B1047" t="s">
        <v>2499</v>
      </c>
      <c r="C1047" t="s">
        <v>2500</v>
      </c>
      <c r="D1047" t="s">
        <v>2501</v>
      </c>
      <c r="E1047" t="s">
        <v>2502</v>
      </c>
      <c r="F1047" t="s">
        <v>242</v>
      </c>
      <c r="G1047" t="s">
        <v>2361</v>
      </c>
      <c r="H1047">
        <v>100017325</v>
      </c>
      <c r="I1047" t="s">
        <v>2503</v>
      </c>
      <c r="J1047" t="s">
        <v>245</v>
      </c>
      <c r="K1047" t="s">
        <v>2363</v>
      </c>
      <c r="L1047">
        <v>400</v>
      </c>
      <c r="M1047">
        <v>400</v>
      </c>
      <c r="N1047">
        <v>33</v>
      </c>
      <c r="O1047">
        <v>57</v>
      </c>
      <c r="P1047">
        <v>1900</v>
      </c>
      <c r="Q1047" t="s">
        <v>137</v>
      </c>
      <c r="R1047" t="s">
        <v>137</v>
      </c>
      <c r="S1047">
        <v>58.043999999999997</v>
      </c>
      <c r="T1047">
        <v>9</v>
      </c>
      <c r="U1047">
        <v>10</v>
      </c>
      <c r="V1047">
        <v>2.5049999999999999</v>
      </c>
      <c r="W1047">
        <v>60.548999999999999</v>
      </c>
      <c r="X1047">
        <v>1573</v>
      </c>
      <c r="Y1047">
        <v>3113</v>
      </c>
      <c r="Z1047">
        <v>2.4849999999999999</v>
      </c>
      <c r="AA1047">
        <v>2.4849999999999999</v>
      </c>
      <c r="AB1047">
        <v>1.3240000000000001</v>
      </c>
      <c r="AC1047">
        <v>1</v>
      </c>
      <c r="AD1047">
        <v>2.5830000000000002</v>
      </c>
      <c r="AE1047">
        <v>0.81299999999999994</v>
      </c>
      <c r="AF1047">
        <v>0.81299999999999994</v>
      </c>
      <c r="AG1047">
        <v>0.433</v>
      </c>
      <c r="AH1047">
        <v>1</v>
      </c>
      <c r="AI1047">
        <v>0.84499999999999997</v>
      </c>
      <c r="AJ1047">
        <v>1</v>
      </c>
    </row>
    <row r="1048" spans="1:36">
      <c r="A1048">
        <v>1</v>
      </c>
      <c r="B1048" t="s">
        <v>2504</v>
      </c>
      <c r="C1048" t="s">
        <v>2505</v>
      </c>
      <c r="D1048" t="s">
        <v>2506</v>
      </c>
      <c r="E1048" t="s">
        <v>2507</v>
      </c>
      <c r="F1048" t="s">
        <v>242</v>
      </c>
      <c r="G1048" t="s">
        <v>2361</v>
      </c>
      <c r="H1048">
        <v>100017326</v>
      </c>
      <c r="I1048" t="s">
        <v>2508</v>
      </c>
      <c r="J1048" t="s">
        <v>245</v>
      </c>
      <c r="K1048" t="s">
        <v>2363</v>
      </c>
      <c r="L1048">
        <v>400</v>
      </c>
      <c r="M1048">
        <v>400</v>
      </c>
      <c r="N1048">
        <v>33</v>
      </c>
      <c r="O1048">
        <v>63</v>
      </c>
      <c r="P1048">
        <v>2100</v>
      </c>
      <c r="Q1048" t="s">
        <v>137</v>
      </c>
      <c r="R1048" t="s">
        <v>137</v>
      </c>
      <c r="S1048">
        <v>63.933999999999997</v>
      </c>
      <c r="T1048">
        <v>10.5</v>
      </c>
      <c r="U1048">
        <v>10</v>
      </c>
      <c r="V1048">
        <v>2.7890000000000001</v>
      </c>
      <c r="W1048">
        <v>66.722999999999999</v>
      </c>
      <c r="X1048">
        <v>1739</v>
      </c>
      <c r="Y1048">
        <v>3440</v>
      </c>
      <c r="Z1048">
        <v>2.738</v>
      </c>
      <c r="AA1048">
        <v>2.738</v>
      </c>
      <c r="AB1048">
        <v>1.474</v>
      </c>
      <c r="AC1048">
        <v>1</v>
      </c>
      <c r="AD1048">
        <v>2.8450000000000002</v>
      </c>
      <c r="AE1048">
        <v>0.81100000000000005</v>
      </c>
      <c r="AF1048">
        <v>0.81100000000000005</v>
      </c>
      <c r="AG1048">
        <v>0.436</v>
      </c>
      <c r="AH1048">
        <v>1</v>
      </c>
      <c r="AI1048">
        <v>0.84299999999999997</v>
      </c>
      <c r="AJ1048">
        <v>1</v>
      </c>
    </row>
    <row r="1049" spans="1:36">
      <c r="A1049">
        <v>1</v>
      </c>
      <c r="B1049" t="s">
        <v>2509</v>
      </c>
      <c r="C1049" t="s">
        <v>2510</v>
      </c>
      <c r="D1049" t="s">
        <v>2511</v>
      </c>
      <c r="E1049" t="s">
        <v>2512</v>
      </c>
      <c r="F1049" t="s">
        <v>242</v>
      </c>
      <c r="G1049" t="s">
        <v>2361</v>
      </c>
      <c r="H1049">
        <v>100017327</v>
      </c>
      <c r="I1049" t="s">
        <v>2513</v>
      </c>
      <c r="J1049" t="s">
        <v>245</v>
      </c>
      <c r="K1049" t="s">
        <v>2363</v>
      </c>
      <c r="L1049">
        <v>500</v>
      </c>
      <c r="M1049">
        <v>500</v>
      </c>
      <c r="N1049">
        <v>33</v>
      </c>
      <c r="O1049">
        <v>12</v>
      </c>
      <c r="P1049">
        <v>400</v>
      </c>
      <c r="Q1049" t="s">
        <v>137</v>
      </c>
      <c r="R1049" t="s">
        <v>137</v>
      </c>
      <c r="S1049">
        <v>17.032</v>
      </c>
      <c r="T1049">
        <v>6.75</v>
      </c>
      <c r="U1049">
        <v>5</v>
      </c>
      <c r="V1049">
        <v>1.996</v>
      </c>
      <c r="W1049">
        <v>19.027000000000001</v>
      </c>
      <c r="X1049">
        <v>402</v>
      </c>
      <c r="Y1049">
        <v>792</v>
      </c>
      <c r="Z1049">
        <v>0.78100000000000003</v>
      </c>
      <c r="AA1049">
        <v>0.78100000000000003</v>
      </c>
      <c r="AB1049">
        <v>1.054</v>
      </c>
      <c r="AC1049">
        <v>1</v>
      </c>
      <c r="AD1049">
        <v>0.75800000000000001</v>
      </c>
      <c r="AE1049">
        <v>1.0049999999999999</v>
      </c>
      <c r="AF1049">
        <v>1.0049999999999999</v>
      </c>
      <c r="AG1049">
        <v>1.357</v>
      </c>
      <c r="AH1049">
        <v>1</v>
      </c>
      <c r="AI1049">
        <v>0.97499999999999998</v>
      </c>
      <c r="AJ1049">
        <v>1</v>
      </c>
    </row>
    <row r="1050" spans="1:36">
      <c r="A1050">
        <v>1</v>
      </c>
      <c r="B1050" t="s">
        <v>2514</v>
      </c>
      <c r="C1050" t="s">
        <v>2515</v>
      </c>
      <c r="D1050" t="s">
        <v>2516</v>
      </c>
      <c r="E1050" t="s">
        <v>2517</v>
      </c>
      <c r="F1050" t="s">
        <v>242</v>
      </c>
      <c r="G1050" t="s">
        <v>2361</v>
      </c>
      <c r="H1050">
        <v>100017328</v>
      </c>
      <c r="I1050" t="s">
        <v>2518</v>
      </c>
      <c r="J1050" t="s">
        <v>245</v>
      </c>
      <c r="K1050" t="s">
        <v>2363</v>
      </c>
      <c r="L1050">
        <v>500</v>
      </c>
      <c r="M1050">
        <v>500</v>
      </c>
      <c r="N1050">
        <v>33</v>
      </c>
      <c r="O1050">
        <v>15</v>
      </c>
      <c r="P1050">
        <v>500</v>
      </c>
      <c r="Q1050" t="s">
        <v>137</v>
      </c>
      <c r="R1050" t="s">
        <v>137</v>
      </c>
      <c r="S1050">
        <v>20.742000000000001</v>
      </c>
      <c r="T1050">
        <v>7.5</v>
      </c>
      <c r="U1050">
        <v>5</v>
      </c>
      <c r="V1050">
        <v>2.2229999999999999</v>
      </c>
      <c r="W1050">
        <v>22.965</v>
      </c>
      <c r="X1050">
        <v>502</v>
      </c>
      <c r="Y1050">
        <v>990</v>
      </c>
      <c r="Z1050">
        <v>0.94199999999999995</v>
      </c>
      <c r="AA1050">
        <v>0.94199999999999995</v>
      </c>
      <c r="AB1050">
        <v>1.175</v>
      </c>
      <c r="AC1050">
        <v>1</v>
      </c>
      <c r="AD1050">
        <v>0.92300000000000004</v>
      </c>
      <c r="AE1050">
        <v>0.97</v>
      </c>
      <c r="AF1050">
        <v>0.97</v>
      </c>
      <c r="AG1050">
        <v>1.2090000000000001</v>
      </c>
      <c r="AH1050">
        <v>1</v>
      </c>
      <c r="AI1050">
        <v>0.95</v>
      </c>
      <c r="AJ1050">
        <v>1</v>
      </c>
    </row>
    <row r="1051" spans="1:36">
      <c r="A1051">
        <v>1</v>
      </c>
      <c r="B1051" t="s">
        <v>2519</v>
      </c>
      <c r="C1051" t="s">
        <v>2520</v>
      </c>
      <c r="D1051" t="s">
        <v>2521</v>
      </c>
      <c r="E1051" t="s">
        <v>2522</v>
      </c>
      <c r="F1051" t="s">
        <v>242</v>
      </c>
      <c r="G1051" t="s">
        <v>2361</v>
      </c>
      <c r="H1051">
        <v>100017329</v>
      </c>
      <c r="I1051" t="s">
        <v>2523</v>
      </c>
      <c r="J1051" t="s">
        <v>245</v>
      </c>
      <c r="K1051" t="s">
        <v>2363</v>
      </c>
      <c r="L1051">
        <v>500</v>
      </c>
      <c r="M1051">
        <v>500</v>
      </c>
      <c r="N1051">
        <v>33</v>
      </c>
      <c r="O1051">
        <v>18</v>
      </c>
      <c r="P1051">
        <v>600</v>
      </c>
      <c r="Q1051" t="s">
        <v>137</v>
      </c>
      <c r="R1051" t="s">
        <v>137</v>
      </c>
      <c r="S1051">
        <v>24.452999999999999</v>
      </c>
      <c r="T1051">
        <v>8.25</v>
      </c>
      <c r="U1051">
        <v>5</v>
      </c>
      <c r="V1051">
        <v>2.4510000000000001</v>
      </c>
      <c r="W1051">
        <v>26.902999999999999</v>
      </c>
      <c r="X1051">
        <v>603</v>
      </c>
      <c r="Y1051">
        <v>1188</v>
      </c>
      <c r="Z1051">
        <v>1.1040000000000001</v>
      </c>
      <c r="AA1051">
        <v>1.1040000000000001</v>
      </c>
      <c r="AB1051">
        <v>1.2949999999999999</v>
      </c>
      <c r="AC1051">
        <v>1</v>
      </c>
      <c r="AD1051">
        <v>1.0880000000000001</v>
      </c>
      <c r="AE1051">
        <v>0.94699999999999995</v>
      </c>
      <c r="AF1051">
        <v>0.94699999999999995</v>
      </c>
      <c r="AG1051">
        <v>1.111</v>
      </c>
      <c r="AH1051">
        <v>1</v>
      </c>
      <c r="AI1051">
        <v>0.93300000000000005</v>
      </c>
      <c r="AJ1051">
        <v>1</v>
      </c>
    </row>
    <row r="1052" spans="1:36">
      <c r="A1052">
        <v>1</v>
      </c>
      <c r="B1052" t="s">
        <v>2524</v>
      </c>
      <c r="C1052" t="s">
        <v>2525</v>
      </c>
      <c r="D1052" t="s">
        <v>2526</v>
      </c>
      <c r="E1052" t="s">
        <v>2527</v>
      </c>
      <c r="F1052" t="s">
        <v>242</v>
      </c>
      <c r="G1052" t="s">
        <v>2361</v>
      </c>
      <c r="H1052">
        <v>100017330</v>
      </c>
      <c r="I1052" t="s">
        <v>2528</v>
      </c>
      <c r="J1052" t="s">
        <v>245</v>
      </c>
      <c r="K1052" t="s">
        <v>2363</v>
      </c>
      <c r="L1052">
        <v>500</v>
      </c>
      <c r="M1052">
        <v>500</v>
      </c>
      <c r="N1052">
        <v>33</v>
      </c>
      <c r="O1052">
        <v>21</v>
      </c>
      <c r="P1052">
        <v>700</v>
      </c>
      <c r="Q1052" t="s">
        <v>137</v>
      </c>
      <c r="R1052" t="s">
        <v>137</v>
      </c>
      <c r="S1052">
        <v>28.163</v>
      </c>
      <c r="T1052">
        <v>6.75</v>
      </c>
      <c r="U1052">
        <v>5</v>
      </c>
      <c r="V1052">
        <v>2.2280000000000002</v>
      </c>
      <c r="W1052">
        <v>30.390999999999998</v>
      </c>
      <c r="X1052">
        <v>703</v>
      </c>
      <c r="Y1052">
        <v>1386</v>
      </c>
      <c r="Z1052">
        <v>1.2470000000000001</v>
      </c>
      <c r="AA1052">
        <v>1.2470000000000001</v>
      </c>
      <c r="AB1052">
        <v>1.177</v>
      </c>
      <c r="AC1052">
        <v>1</v>
      </c>
      <c r="AD1052">
        <v>1.2529999999999999</v>
      </c>
      <c r="AE1052">
        <v>0.91700000000000004</v>
      </c>
      <c r="AF1052">
        <v>0.91700000000000004</v>
      </c>
      <c r="AG1052">
        <v>0.86599999999999999</v>
      </c>
      <c r="AH1052">
        <v>1</v>
      </c>
      <c r="AI1052">
        <v>0.92100000000000004</v>
      </c>
      <c r="AJ1052">
        <v>1</v>
      </c>
    </row>
    <row r="1053" spans="1:36">
      <c r="A1053">
        <v>1</v>
      </c>
      <c r="B1053" t="s">
        <v>2529</v>
      </c>
      <c r="C1053" t="s">
        <v>2530</v>
      </c>
      <c r="D1053" t="s">
        <v>2531</v>
      </c>
      <c r="E1053" t="s">
        <v>2532</v>
      </c>
      <c r="F1053" t="s">
        <v>242</v>
      </c>
      <c r="G1053" t="s">
        <v>2361</v>
      </c>
      <c r="H1053">
        <v>100017331</v>
      </c>
      <c r="I1053" t="s">
        <v>2533</v>
      </c>
      <c r="J1053" t="s">
        <v>245</v>
      </c>
      <c r="K1053" t="s">
        <v>2363</v>
      </c>
      <c r="L1053">
        <v>500</v>
      </c>
      <c r="M1053">
        <v>500</v>
      </c>
      <c r="N1053">
        <v>33</v>
      </c>
      <c r="O1053">
        <v>24</v>
      </c>
      <c r="P1053">
        <v>800</v>
      </c>
      <c r="Q1053" t="s">
        <v>137</v>
      </c>
      <c r="R1053" t="s">
        <v>137</v>
      </c>
      <c r="S1053">
        <v>31.954000000000001</v>
      </c>
      <c r="T1053">
        <v>6.75</v>
      </c>
      <c r="U1053">
        <v>5</v>
      </c>
      <c r="V1053">
        <v>2.3050000000000002</v>
      </c>
      <c r="W1053">
        <v>34.259</v>
      </c>
      <c r="X1053">
        <v>803</v>
      </c>
      <c r="Y1053">
        <v>1584</v>
      </c>
      <c r="Z1053">
        <v>1.4059999999999999</v>
      </c>
      <c r="AA1053">
        <v>1.4059999999999999</v>
      </c>
      <c r="AB1053">
        <v>1.218</v>
      </c>
      <c r="AC1053">
        <v>1</v>
      </c>
      <c r="AD1053">
        <v>1.4219999999999999</v>
      </c>
      <c r="AE1053">
        <v>0.90400000000000003</v>
      </c>
      <c r="AF1053">
        <v>0.90400000000000003</v>
      </c>
      <c r="AG1053">
        <v>0.78400000000000003</v>
      </c>
      <c r="AH1053">
        <v>1</v>
      </c>
      <c r="AI1053">
        <v>0.91500000000000004</v>
      </c>
      <c r="AJ1053">
        <v>1</v>
      </c>
    </row>
    <row r="1054" spans="1:36">
      <c r="A1054">
        <v>1</v>
      </c>
      <c r="B1054" t="s">
        <v>2534</v>
      </c>
      <c r="C1054" t="s">
        <v>2535</v>
      </c>
      <c r="D1054" t="s">
        <v>2536</v>
      </c>
      <c r="E1054" t="s">
        <v>2537</v>
      </c>
      <c r="F1054" t="s">
        <v>242</v>
      </c>
      <c r="G1054" t="s">
        <v>2361</v>
      </c>
      <c r="H1054">
        <v>100017332</v>
      </c>
      <c r="I1054" t="s">
        <v>2538</v>
      </c>
      <c r="J1054" t="s">
        <v>245</v>
      </c>
      <c r="K1054" t="s">
        <v>2363</v>
      </c>
      <c r="L1054">
        <v>500</v>
      </c>
      <c r="M1054">
        <v>500</v>
      </c>
      <c r="N1054">
        <v>33</v>
      </c>
      <c r="O1054">
        <v>27</v>
      </c>
      <c r="P1054">
        <v>900</v>
      </c>
      <c r="Q1054" t="s">
        <v>137</v>
      </c>
      <c r="R1054" t="s">
        <v>137</v>
      </c>
      <c r="S1054">
        <v>35.664999999999999</v>
      </c>
      <c r="T1054">
        <v>7.5</v>
      </c>
      <c r="U1054">
        <v>5</v>
      </c>
      <c r="V1054">
        <v>2.5329999999999999</v>
      </c>
      <c r="W1054">
        <v>38.197000000000003</v>
      </c>
      <c r="X1054">
        <v>904</v>
      </c>
      <c r="Y1054">
        <v>1782</v>
      </c>
      <c r="Z1054">
        <v>1.5680000000000001</v>
      </c>
      <c r="AA1054">
        <v>1.5680000000000001</v>
      </c>
      <c r="AB1054">
        <v>1.3380000000000001</v>
      </c>
      <c r="AC1054">
        <v>1</v>
      </c>
      <c r="AD1054">
        <v>1.587</v>
      </c>
      <c r="AE1054">
        <v>0.89600000000000002</v>
      </c>
      <c r="AF1054">
        <v>0.89600000000000002</v>
      </c>
      <c r="AG1054">
        <v>0.76500000000000001</v>
      </c>
      <c r="AH1054">
        <v>1</v>
      </c>
      <c r="AI1054">
        <v>0.90700000000000003</v>
      </c>
      <c r="AJ1054">
        <v>1</v>
      </c>
    </row>
    <row r="1055" spans="1:36">
      <c r="A1055">
        <v>1</v>
      </c>
      <c r="B1055" t="s">
        <v>2539</v>
      </c>
      <c r="C1055" t="s">
        <v>2540</v>
      </c>
      <c r="D1055" t="s">
        <v>2541</v>
      </c>
      <c r="E1055" t="s">
        <v>2542</v>
      </c>
      <c r="F1055" t="s">
        <v>242</v>
      </c>
      <c r="G1055" t="s">
        <v>2361</v>
      </c>
      <c r="H1055">
        <v>100017333</v>
      </c>
      <c r="I1055" t="s">
        <v>2543</v>
      </c>
      <c r="J1055" t="s">
        <v>245</v>
      </c>
      <c r="K1055" t="s">
        <v>2363</v>
      </c>
      <c r="L1055">
        <v>500</v>
      </c>
      <c r="M1055">
        <v>500</v>
      </c>
      <c r="N1055">
        <v>33</v>
      </c>
      <c r="O1055">
        <v>30</v>
      </c>
      <c r="P1055">
        <v>1000</v>
      </c>
      <c r="Q1055" t="s">
        <v>137</v>
      </c>
      <c r="R1055" t="s">
        <v>137</v>
      </c>
      <c r="S1055">
        <v>39.375</v>
      </c>
      <c r="T1055">
        <v>7.5</v>
      </c>
      <c r="U1055">
        <v>5</v>
      </c>
      <c r="V1055">
        <v>2.61</v>
      </c>
      <c r="W1055">
        <v>41.984999999999999</v>
      </c>
      <c r="X1055">
        <v>1004</v>
      </c>
      <c r="Y1055">
        <v>1980</v>
      </c>
      <c r="Z1055">
        <v>1.7230000000000001</v>
      </c>
      <c r="AA1055">
        <v>1.7230000000000001</v>
      </c>
      <c r="AB1055">
        <v>1.379</v>
      </c>
      <c r="AC1055">
        <v>1</v>
      </c>
      <c r="AD1055">
        <v>1.752</v>
      </c>
      <c r="AE1055">
        <v>0.88700000000000001</v>
      </c>
      <c r="AF1055">
        <v>0.88700000000000001</v>
      </c>
      <c r="AG1055">
        <v>0.71</v>
      </c>
      <c r="AH1055">
        <v>1</v>
      </c>
      <c r="AI1055">
        <v>0.90200000000000002</v>
      </c>
      <c r="AJ1055">
        <v>1</v>
      </c>
    </row>
    <row r="1056" spans="1:36">
      <c r="A1056">
        <v>1</v>
      </c>
      <c r="B1056" t="s">
        <v>2544</v>
      </c>
      <c r="C1056" t="s">
        <v>2545</v>
      </c>
      <c r="D1056" t="s">
        <v>2546</v>
      </c>
      <c r="E1056" t="s">
        <v>2547</v>
      </c>
      <c r="F1056" t="s">
        <v>242</v>
      </c>
      <c r="G1056" t="s">
        <v>2361</v>
      </c>
      <c r="H1056">
        <v>100017334</v>
      </c>
      <c r="I1056" t="s">
        <v>2548</v>
      </c>
      <c r="J1056" t="s">
        <v>245</v>
      </c>
      <c r="K1056" t="s">
        <v>2363</v>
      </c>
      <c r="L1056">
        <v>500</v>
      </c>
      <c r="M1056">
        <v>500</v>
      </c>
      <c r="N1056">
        <v>33</v>
      </c>
      <c r="O1056">
        <v>33</v>
      </c>
      <c r="P1056">
        <v>1100</v>
      </c>
      <c r="Q1056" t="s">
        <v>137</v>
      </c>
      <c r="R1056" t="s">
        <v>137</v>
      </c>
      <c r="S1056">
        <v>43.085999999999999</v>
      </c>
      <c r="T1056">
        <v>8.25</v>
      </c>
      <c r="U1056">
        <v>5</v>
      </c>
      <c r="V1056">
        <v>2.8380000000000001</v>
      </c>
      <c r="W1056">
        <v>45.923000000000002</v>
      </c>
      <c r="X1056">
        <v>1105</v>
      </c>
      <c r="Y1056">
        <v>2178</v>
      </c>
      <c r="Z1056">
        <v>1.885</v>
      </c>
      <c r="AA1056">
        <v>1.885</v>
      </c>
      <c r="AB1056">
        <v>1.4990000000000001</v>
      </c>
      <c r="AC1056">
        <v>1</v>
      </c>
      <c r="AD1056">
        <v>1.917</v>
      </c>
      <c r="AE1056">
        <v>0.88200000000000001</v>
      </c>
      <c r="AF1056">
        <v>0.88200000000000001</v>
      </c>
      <c r="AG1056">
        <v>0.70199999999999996</v>
      </c>
      <c r="AH1056">
        <v>1</v>
      </c>
      <c r="AI1056">
        <v>0.89700000000000002</v>
      </c>
      <c r="AJ1056">
        <v>1</v>
      </c>
    </row>
    <row r="1057" spans="1:36">
      <c r="A1057">
        <v>1</v>
      </c>
      <c r="B1057" t="s">
        <v>2549</v>
      </c>
      <c r="C1057" t="s">
        <v>2550</v>
      </c>
      <c r="D1057" t="s">
        <v>2551</v>
      </c>
      <c r="E1057" t="s">
        <v>2552</v>
      </c>
      <c r="F1057" t="s">
        <v>242</v>
      </c>
      <c r="G1057" t="s">
        <v>2361</v>
      </c>
      <c r="H1057">
        <v>100017335</v>
      </c>
      <c r="I1057" t="s">
        <v>2553</v>
      </c>
      <c r="J1057" t="s">
        <v>245</v>
      </c>
      <c r="K1057" t="s">
        <v>2363</v>
      </c>
      <c r="L1057">
        <v>500</v>
      </c>
      <c r="M1057">
        <v>500</v>
      </c>
      <c r="N1057">
        <v>33</v>
      </c>
      <c r="O1057">
        <v>36</v>
      </c>
      <c r="P1057">
        <v>1200</v>
      </c>
      <c r="Q1057" t="s">
        <v>137</v>
      </c>
      <c r="R1057" t="s">
        <v>137</v>
      </c>
      <c r="S1057">
        <v>46.795999999999999</v>
      </c>
      <c r="T1057">
        <v>8.25</v>
      </c>
      <c r="U1057">
        <v>5</v>
      </c>
      <c r="V1057">
        <v>2.915</v>
      </c>
      <c r="W1057">
        <v>49.710999999999999</v>
      </c>
      <c r="X1057">
        <v>1205</v>
      </c>
      <c r="Y1057">
        <v>2376</v>
      </c>
      <c r="Z1057">
        <v>2.04</v>
      </c>
      <c r="AA1057">
        <v>2.04</v>
      </c>
      <c r="AB1057">
        <v>1.54</v>
      </c>
      <c r="AC1057">
        <v>1</v>
      </c>
      <c r="AD1057">
        <v>2.0819999999999999</v>
      </c>
      <c r="AE1057">
        <v>0.875</v>
      </c>
      <c r="AF1057">
        <v>0.875</v>
      </c>
      <c r="AG1057">
        <v>0.66100000000000003</v>
      </c>
      <c r="AH1057">
        <v>1</v>
      </c>
      <c r="AI1057">
        <v>0.89300000000000002</v>
      </c>
      <c r="AJ1057">
        <v>1</v>
      </c>
    </row>
    <row r="1058" spans="1:36">
      <c r="A1058">
        <v>1</v>
      </c>
      <c r="B1058" t="s">
        <v>2554</v>
      </c>
      <c r="C1058" t="s">
        <v>2555</v>
      </c>
      <c r="D1058" t="s">
        <v>2556</v>
      </c>
      <c r="E1058" t="s">
        <v>2557</v>
      </c>
      <c r="F1058" t="s">
        <v>242</v>
      </c>
      <c r="G1058" t="s">
        <v>2361</v>
      </c>
      <c r="H1058">
        <v>100017336</v>
      </c>
      <c r="I1058" t="s">
        <v>2558</v>
      </c>
      <c r="J1058" t="s">
        <v>245</v>
      </c>
      <c r="K1058" t="s">
        <v>2363</v>
      </c>
      <c r="L1058">
        <v>500</v>
      </c>
      <c r="M1058">
        <v>500</v>
      </c>
      <c r="N1058">
        <v>33</v>
      </c>
      <c r="O1058">
        <v>39</v>
      </c>
      <c r="P1058">
        <v>1300</v>
      </c>
      <c r="Q1058" t="s">
        <v>137</v>
      </c>
      <c r="R1058" t="s">
        <v>137</v>
      </c>
      <c r="S1058">
        <v>50.506999999999998</v>
      </c>
      <c r="T1058">
        <v>9.75</v>
      </c>
      <c r="U1058">
        <v>5</v>
      </c>
      <c r="V1058">
        <v>3.2930000000000001</v>
      </c>
      <c r="W1058">
        <v>53.798999999999999</v>
      </c>
      <c r="X1058">
        <v>1305</v>
      </c>
      <c r="Y1058">
        <v>2574</v>
      </c>
      <c r="Z1058">
        <v>2.2080000000000002</v>
      </c>
      <c r="AA1058">
        <v>2.2080000000000002</v>
      </c>
      <c r="AB1058">
        <v>1.74</v>
      </c>
      <c r="AC1058">
        <v>1</v>
      </c>
      <c r="AD1058">
        <v>2.2469999999999999</v>
      </c>
      <c r="AE1058">
        <v>0.874</v>
      </c>
      <c r="AF1058">
        <v>0.874</v>
      </c>
      <c r="AG1058">
        <v>0.68899999999999995</v>
      </c>
      <c r="AH1058">
        <v>1</v>
      </c>
      <c r="AI1058">
        <v>0.89</v>
      </c>
      <c r="AJ1058">
        <v>1</v>
      </c>
    </row>
    <row r="1059" spans="1:36">
      <c r="A1059">
        <v>1</v>
      </c>
      <c r="B1059" t="s">
        <v>2559</v>
      </c>
      <c r="C1059" t="s">
        <v>2560</v>
      </c>
      <c r="D1059" t="s">
        <v>2561</v>
      </c>
      <c r="E1059" t="s">
        <v>2562</v>
      </c>
      <c r="F1059" t="s">
        <v>242</v>
      </c>
      <c r="G1059" t="s">
        <v>2361</v>
      </c>
      <c r="H1059">
        <v>100017337</v>
      </c>
      <c r="I1059" t="s">
        <v>2563</v>
      </c>
      <c r="J1059" t="s">
        <v>245</v>
      </c>
      <c r="K1059" t="s">
        <v>2363</v>
      </c>
      <c r="L1059">
        <v>500</v>
      </c>
      <c r="M1059">
        <v>500</v>
      </c>
      <c r="N1059">
        <v>33</v>
      </c>
      <c r="O1059">
        <v>42</v>
      </c>
      <c r="P1059">
        <v>1400</v>
      </c>
      <c r="Q1059" t="s">
        <v>137</v>
      </c>
      <c r="R1059" t="s">
        <v>137</v>
      </c>
      <c r="S1059">
        <v>54.216999999999999</v>
      </c>
      <c r="T1059">
        <v>9.75</v>
      </c>
      <c r="U1059">
        <v>5</v>
      </c>
      <c r="V1059">
        <v>3.37</v>
      </c>
      <c r="W1059">
        <v>57.587000000000003</v>
      </c>
      <c r="X1059">
        <v>1406</v>
      </c>
      <c r="Y1059">
        <v>2772</v>
      </c>
      <c r="Z1059">
        <v>2.363</v>
      </c>
      <c r="AA1059">
        <v>2.363</v>
      </c>
      <c r="AB1059">
        <v>1.7809999999999999</v>
      </c>
      <c r="AC1059">
        <v>1</v>
      </c>
      <c r="AD1059">
        <v>2.4119999999999999</v>
      </c>
      <c r="AE1059">
        <v>0.86899999999999999</v>
      </c>
      <c r="AF1059">
        <v>0.86899999999999999</v>
      </c>
      <c r="AG1059">
        <v>0.65500000000000003</v>
      </c>
      <c r="AH1059">
        <v>1</v>
      </c>
      <c r="AI1059">
        <v>0.88700000000000001</v>
      </c>
      <c r="AJ1059">
        <v>1</v>
      </c>
    </row>
    <row r="1060" spans="1:36">
      <c r="A1060">
        <v>1</v>
      </c>
      <c r="B1060" t="s">
        <v>2564</v>
      </c>
      <c r="C1060" t="s">
        <v>2565</v>
      </c>
      <c r="D1060" t="s">
        <v>2566</v>
      </c>
      <c r="E1060" t="s">
        <v>2567</v>
      </c>
      <c r="F1060" t="s">
        <v>242</v>
      </c>
      <c r="G1060" t="s">
        <v>2361</v>
      </c>
      <c r="H1060">
        <v>100017338</v>
      </c>
      <c r="I1060" t="s">
        <v>2568</v>
      </c>
      <c r="J1060" t="s">
        <v>245</v>
      </c>
      <c r="K1060" t="s">
        <v>2363</v>
      </c>
      <c r="L1060">
        <v>500</v>
      </c>
      <c r="M1060">
        <v>500</v>
      </c>
      <c r="N1060">
        <v>33</v>
      </c>
      <c r="O1060">
        <v>45</v>
      </c>
      <c r="P1060">
        <v>1500</v>
      </c>
      <c r="Q1060" t="s">
        <v>137</v>
      </c>
      <c r="R1060" t="s">
        <v>137</v>
      </c>
      <c r="S1060">
        <v>57.927999999999997</v>
      </c>
      <c r="T1060">
        <v>9.75</v>
      </c>
      <c r="U1060">
        <v>5</v>
      </c>
      <c r="V1060">
        <v>3.448</v>
      </c>
      <c r="W1060">
        <v>61.375</v>
      </c>
      <c r="X1060">
        <v>1506</v>
      </c>
      <c r="Y1060">
        <v>2970</v>
      </c>
      <c r="Z1060">
        <v>2.5190000000000001</v>
      </c>
      <c r="AA1060">
        <v>2.5190000000000001</v>
      </c>
      <c r="AB1060">
        <v>1.8220000000000001</v>
      </c>
      <c r="AC1060">
        <v>1</v>
      </c>
      <c r="AD1060">
        <v>2.577</v>
      </c>
      <c r="AE1060">
        <v>0.86399999999999999</v>
      </c>
      <c r="AF1060">
        <v>0.86399999999999999</v>
      </c>
      <c r="AG1060">
        <v>0.625</v>
      </c>
      <c r="AH1060">
        <v>1</v>
      </c>
      <c r="AI1060">
        <v>0.88400000000000001</v>
      </c>
      <c r="AJ1060">
        <v>1</v>
      </c>
    </row>
    <row r="1061" spans="1:36">
      <c r="A1061">
        <v>1</v>
      </c>
      <c r="B1061" t="s">
        <v>2569</v>
      </c>
      <c r="C1061" t="s">
        <v>2570</v>
      </c>
      <c r="D1061" t="s">
        <v>2571</v>
      </c>
      <c r="E1061" t="s">
        <v>2572</v>
      </c>
      <c r="F1061" t="s">
        <v>242</v>
      </c>
      <c r="G1061" t="s">
        <v>2361</v>
      </c>
      <c r="H1061">
        <v>100017339</v>
      </c>
      <c r="I1061" t="s">
        <v>2573</v>
      </c>
      <c r="J1061" t="s">
        <v>245</v>
      </c>
      <c r="K1061" t="s">
        <v>2363</v>
      </c>
      <c r="L1061">
        <v>500</v>
      </c>
      <c r="M1061">
        <v>500</v>
      </c>
      <c r="N1061">
        <v>33</v>
      </c>
      <c r="O1061">
        <v>51</v>
      </c>
      <c r="P1061">
        <v>1700</v>
      </c>
      <c r="Q1061" t="s">
        <v>137</v>
      </c>
      <c r="R1061" t="s">
        <v>137</v>
      </c>
      <c r="S1061">
        <v>65.349000000000004</v>
      </c>
      <c r="T1061">
        <v>11.25</v>
      </c>
      <c r="U1061">
        <v>5</v>
      </c>
      <c r="V1061">
        <v>3.9020000000000001</v>
      </c>
      <c r="W1061">
        <v>69.251000000000005</v>
      </c>
      <c r="X1061">
        <v>1707</v>
      </c>
      <c r="Y1061">
        <v>3366</v>
      </c>
      <c r="Z1061">
        <v>2.8420000000000001</v>
      </c>
      <c r="AA1061">
        <v>2.8420000000000001</v>
      </c>
      <c r="AB1061">
        <v>2.0619999999999998</v>
      </c>
      <c r="AC1061">
        <v>1</v>
      </c>
      <c r="AD1061">
        <v>2.9079999999999999</v>
      </c>
      <c r="AE1061">
        <v>0.86</v>
      </c>
      <c r="AF1061">
        <v>0.86</v>
      </c>
      <c r="AG1061">
        <v>0.624</v>
      </c>
      <c r="AH1061">
        <v>1</v>
      </c>
      <c r="AI1061">
        <v>0.88</v>
      </c>
      <c r="AJ1061">
        <v>1</v>
      </c>
    </row>
    <row r="1062" spans="1:36">
      <c r="A1062">
        <v>1</v>
      </c>
      <c r="B1062" t="s">
        <v>2574</v>
      </c>
      <c r="C1062" t="s">
        <v>2575</v>
      </c>
      <c r="D1062" t="s">
        <v>2576</v>
      </c>
      <c r="E1062" t="s">
        <v>2577</v>
      </c>
      <c r="F1062" t="s">
        <v>242</v>
      </c>
      <c r="G1062" t="s">
        <v>2361</v>
      </c>
      <c r="H1062">
        <v>100017340</v>
      </c>
      <c r="I1062" t="s">
        <v>2578</v>
      </c>
      <c r="J1062" t="s">
        <v>245</v>
      </c>
      <c r="K1062" t="s">
        <v>2363</v>
      </c>
      <c r="L1062">
        <v>500</v>
      </c>
      <c r="M1062">
        <v>500</v>
      </c>
      <c r="N1062">
        <v>33</v>
      </c>
      <c r="O1062">
        <v>57</v>
      </c>
      <c r="P1062">
        <v>1900</v>
      </c>
      <c r="Q1062" t="s">
        <v>137</v>
      </c>
      <c r="R1062" t="s">
        <v>137</v>
      </c>
      <c r="S1062">
        <v>72.77</v>
      </c>
      <c r="T1062">
        <v>12.75</v>
      </c>
      <c r="U1062">
        <v>5</v>
      </c>
      <c r="V1062">
        <v>4.3570000000000002</v>
      </c>
      <c r="W1062">
        <v>77.126999999999995</v>
      </c>
      <c r="X1062">
        <v>1908</v>
      </c>
      <c r="Y1062">
        <v>3762</v>
      </c>
      <c r="Z1062">
        <v>3.165</v>
      </c>
      <c r="AA1062">
        <v>3.165</v>
      </c>
      <c r="AB1062">
        <v>2.302</v>
      </c>
      <c r="AC1062">
        <v>1</v>
      </c>
      <c r="AD1062">
        <v>3.238</v>
      </c>
      <c r="AE1062">
        <v>0.85699999999999998</v>
      </c>
      <c r="AF1062">
        <v>0.85699999999999998</v>
      </c>
      <c r="AG1062">
        <v>0.624</v>
      </c>
      <c r="AH1062">
        <v>1</v>
      </c>
      <c r="AI1062">
        <v>0.877</v>
      </c>
      <c r="AJ1062">
        <v>1</v>
      </c>
    </row>
    <row r="1063" spans="1:36">
      <c r="A1063">
        <v>1</v>
      </c>
      <c r="B1063" t="s">
        <v>2579</v>
      </c>
      <c r="C1063" t="s">
        <v>2580</v>
      </c>
      <c r="D1063" t="s">
        <v>2581</v>
      </c>
      <c r="E1063" t="s">
        <v>2582</v>
      </c>
      <c r="F1063" t="s">
        <v>242</v>
      </c>
      <c r="G1063" t="s">
        <v>2361</v>
      </c>
      <c r="H1063">
        <v>100017341</v>
      </c>
      <c r="I1063" t="s">
        <v>2583</v>
      </c>
      <c r="J1063" t="s">
        <v>245</v>
      </c>
      <c r="K1063" t="s">
        <v>2363</v>
      </c>
      <c r="L1063">
        <v>500</v>
      </c>
      <c r="M1063">
        <v>500</v>
      </c>
      <c r="N1063">
        <v>33</v>
      </c>
      <c r="O1063">
        <v>63</v>
      </c>
      <c r="P1063">
        <v>2100</v>
      </c>
      <c r="Q1063" t="s">
        <v>137</v>
      </c>
      <c r="R1063" t="s">
        <v>137</v>
      </c>
      <c r="S1063">
        <v>80.191000000000003</v>
      </c>
      <c r="T1063">
        <v>14.25</v>
      </c>
      <c r="U1063">
        <v>5</v>
      </c>
      <c r="V1063">
        <v>4.8120000000000003</v>
      </c>
      <c r="W1063">
        <v>85.003</v>
      </c>
      <c r="X1063">
        <v>2108</v>
      </c>
      <c r="Y1063">
        <v>4158</v>
      </c>
      <c r="Z1063">
        <v>3.488</v>
      </c>
      <c r="AA1063">
        <v>3.488</v>
      </c>
      <c r="AB1063">
        <v>2.5430000000000001</v>
      </c>
      <c r="AC1063">
        <v>1</v>
      </c>
      <c r="AD1063">
        <v>3.5680000000000001</v>
      </c>
      <c r="AE1063">
        <v>0.85499999999999998</v>
      </c>
      <c r="AF1063">
        <v>0.85499999999999998</v>
      </c>
      <c r="AG1063">
        <v>0.623</v>
      </c>
      <c r="AH1063">
        <v>1</v>
      </c>
      <c r="AI1063">
        <v>0.874</v>
      </c>
      <c r="AJ1063">
        <v>1</v>
      </c>
    </row>
    <row r="1064" spans="1:36">
      <c r="A1064">
        <v>1</v>
      </c>
      <c r="B1064" t="s">
        <v>2584</v>
      </c>
      <c r="C1064" t="s">
        <v>2585</v>
      </c>
      <c r="D1064" t="s">
        <v>2586</v>
      </c>
      <c r="E1064" t="s">
        <v>2587</v>
      </c>
      <c r="F1064" t="s">
        <v>242</v>
      </c>
      <c r="G1064" t="s">
        <v>2361</v>
      </c>
      <c r="H1064">
        <v>100017342</v>
      </c>
      <c r="I1064" t="s">
        <v>2588</v>
      </c>
      <c r="J1064" t="s">
        <v>245</v>
      </c>
      <c r="K1064" t="s">
        <v>2363</v>
      </c>
      <c r="L1064">
        <v>600</v>
      </c>
      <c r="M1064">
        <v>600</v>
      </c>
      <c r="N1064">
        <v>33</v>
      </c>
      <c r="O1064">
        <v>12</v>
      </c>
      <c r="P1064">
        <v>400</v>
      </c>
      <c r="Q1064" t="s">
        <v>137</v>
      </c>
      <c r="R1064" t="s">
        <v>137</v>
      </c>
      <c r="S1064">
        <v>20.202999999999999</v>
      </c>
      <c r="T1064">
        <v>6.75</v>
      </c>
      <c r="U1064">
        <v>5</v>
      </c>
      <c r="V1064">
        <v>2.04</v>
      </c>
      <c r="W1064">
        <v>22.244</v>
      </c>
      <c r="X1064">
        <v>468</v>
      </c>
      <c r="Y1064">
        <v>920</v>
      </c>
      <c r="Z1064">
        <v>0.91300000000000003</v>
      </c>
      <c r="AA1064">
        <v>0.91300000000000003</v>
      </c>
      <c r="AB1064">
        <v>1.0780000000000001</v>
      </c>
      <c r="AC1064">
        <v>1</v>
      </c>
      <c r="AD1064">
        <v>0.89900000000000002</v>
      </c>
      <c r="AE1064">
        <v>1.0109999999999999</v>
      </c>
      <c r="AF1064">
        <v>1.0109999999999999</v>
      </c>
      <c r="AG1064">
        <v>1.194</v>
      </c>
      <c r="AH1064">
        <v>1</v>
      </c>
      <c r="AI1064">
        <v>0.996</v>
      </c>
      <c r="AJ1064">
        <v>1</v>
      </c>
    </row>
    <row r="1065" spans="1:36">
      <c r="A1065">
        <v>1</v>
      </c>
      <c r="B1065" t="s">
        <v>2589</v>
      </c>
      <c r="C1065" t="s">
        <v>2590</v>
      </c>
      <c r="D1065" t="s">
        <v>2591</v>
      </c>
      <c r="E1065" t="s">
        <v>2592</v>
      </c>
      <c r="F1065" t="s">
        <v>242</v>
      </c>
      <c r="G1065" t="s">
        <v>2361</v>
      </c>
      <c r="H1065">
        <v>100017343</v>
      </c>
      <c r="I1065" t="s">
        <v>2593</v>
      </c>
      <c r="J1065" t="s">
        <v>245</v>
      </c>
      <c r="K1065" t="s">
        <v>2363</v>
      </c>
      <c r="L1065">
        <v>600</v>
      </c>
      <c r="M1065">
        <v>600</v>
      </c>
      <c r="N1065">
        <v>33</v>
      </c>
      <c r="O1065">
        <v>15</v>
      </c>
      <c r="P1065">
        <v>500</v>
      </c>
      <c r="Q1065" t="s">
        <v>137</v>
      </c>
      <c r="R1065" t="s">
        <v>137</v>
      </c>
      <c r="S1065">
        <v>24.661999999999999</v>
      </c>
      <c r="T1065">
        <v>7.5</v>
      </c>
      <c r="U1065">
        <v>5</v>
      </c>
      <c r="V1065">
        <v>2.278</v>
      </c>
      <c r="W1065">
        <v>26.940999999999999</v>
      </c>
      <c r="X1065">
        <v>585</v>
      </c>
      <c r="Y1065">
        <v>1150</v>
      </c>
      <c r="Z1065">
        <v>1.1060000000000001</v>
      </c>
      <c r="AA1065">
        <v>1.1060000000000001</v>
      </c>
      <c r="AB1065">
        <v>1.204</v>
      </c>
      <c r="AC1065">
        <v>1</v>
      </c>
      <c r="AD1065">
        <v>1.097</v>
      </c>
      <c r="AE1065">
        <v>0.98</v>
      </c>
      <c r="AF1065">
        <v>0.98</v>
      </c>
      <c r="AG1065">
        <v>1.0669999999999999</v>
      </c>
      <c r="AH1065">
        <v>1</v>
      </c>
      <c r="AI1065">
        <v>0.97199999999999998</v>
      </c>
      <c r="AJ1065">
        <v>1</v>
      </c>
    </row>
    <row r="1066" spans="1:36">
      <c r="A1066">
        <v>1</v>
      </c>
      <c r="B1066" t="s">
        <v>2594</v>
      </c>
      <c r="C1066" t="s">
        <v>2595</v>
      </c>
      <c r="D1066" t="s">
        <v>2596</v>
      </c>
      <c r="E1066" t="s">
        <v>2597</v>
      </c>
      <c r="F1066" t="s">
        <v>242</v>
      </c>
      <c r="G1066" t="s">
        <v>2361</v>
      </c>
      <c r="H1066">
        <v>100017344</v>
      </c>
      <c r="I1066" t="s">
        <v>2598</v>
      </c>
      <c r="J1066" t="s">
        <v>245</v>
      </c>
      <c r="K1066" t="s">
        <v>2363</v>
      </c>
      <c r="L1066">
        <v>600</v>
      </c>
      <c r="M1066">
        <v>600</v>
      </c>
      <c r="N1066">
        <v>33</v>
      </c>
      <c r="O1066">
        <v>18</v>
      </c>
      <c r="P1066">
        <v>600</v>
      </c>
      <c r="Q1066" t="s">
        <v>137</v>
      </c>
      <c r="R1066" t="s">
        <v>137</v>
      </c>
      <c r="S1066">
        <v>29.120999999999999</v>
      </c>
      <c r="T1066">
        <v>8.25</v>
      </c>
      <c r="U1066">
        <v>5</v>
      </c>
      <c r="V1066">
        <v>2.516</v>
      </c>
      <c r="W1066">
        <v>31.637</v>
      </c>
      <c r="X1066">
        <v>702</v>
      </c>
      <c r="Y1066">
        <v>1379</v>
      </c>
      <c r="Z1066">
        <v>1.298</v>
      </c>
      <c r="AA1066">
        <v>1.298</v>
      </c>
      <c r="AB1066">
        <v>1.33</v>
      </c>
      <c r="AC1066">
        <v>1</v>
      </c>
      <c r="AD1066">
        <v>1.296</v>
      </c>
      <c r="AE1066">
        <v>0.95899999999999996</v>
      </c>
      <c r="AF1066">
        <v>0.95899999999999996</v>
      </c>
      <c r="AG1066">
        <v>0.98299999999999998</v>
      </c>
      <c r="AH1066">
        <v>1</v>
      </c>
      <c r="AI1066">
        <v>0.95699999999999996</v>
      </c>
      <c r="AJ1066">
        <v>1</v>
      </c>
    </row>
    <row r="1067" spans="1:36">
      <c r="A1067">
        <v>1</v>
      </c>
      <c r="B1067" t="s">
        <v>2599</v>
      </c>
      <c r="C1067" t="s">
        <v>2600</v>
      </c>
      <c r="D1067" t="s">
        <v>2601</v>
      </c>
      <c r="E1067" t="s">
        <v>2602</v>
      </c>
      <c r="F1067" t="s">
        <v>242</v>
      </c>
      <c r="G1067" t="s">
        <v>2361</v>
      </c>
      <c r="H1067">
        <v>100017345</v>
      </c>
      <c r="I1067" t="s">
        <v>2603</v>
      </c>
      <c r="J1067" t="s">
        <v>245</v>
      </c>
      <c r="K1067" t="s">
        <v>2363</v>
      </c>
      <c r="L1067">
        <v>600</v>
      </c>
      <c r="M1067">
        <v>600</v>
      </c>
      <c r="N1067">
        <v>33</v>
      </c>
      <c r="O1067">
        <v>21</v>
      </c>
      <c r="P1067">
        <v>700</v>
      </c>
      <c r="Q1067" t="s">
        <v>137</v>
      </c>
      <c r="R1067" t="s">
        <v>137</v>
      </c>
      <c r="S1067">
        <v>33.58</v>
      </c>
      <c r="T1067">
        <v>6.75</v>
      </c>
      <c r="U1067">
        <v>5</v>
      </c>
      <c r="V1067">
        <v>2.3039999999999998</v>
      </c>
      <c r="W1067">
        <v>35.884</v>
      </c>
      <c r="X1067">
        <v>819</v>
      </c>
      <c r="Y1067">
        <v>1609</v>
      </c>
      <c r="Z1067">
        <v>1.4730000000000001</v>
      </c>
      <c r="AA1067">
        <v>1.4730000000000001</v>
      </c>
      <c r="AB1067">
        <v>1.218</v>
      </c>
      <c r="AC1067">
        <v>1</v>
      </c>
      <c r="AD1067">
        <v>1.494</v>
      </c>
      <c r="AE1067">
        <v>0.93300000000000005</v>
      </c>
      <c r="AF1067">
        <v>0.93300000000000005</v>
      </c>
      <c r="AG1067">
        <v>0.77100000000000002</v>
      </c>
      <c r="AH1067">
        <v>1</v>
      </c>
      <c r="AI1067">
        <v>0.94599999999999995</v>
      </c>
      <c r="AJ1067">
        <v>1</v>
      </c>
    </row>
    <row r="1068" spans="1:36">
      <c r="A1068">
        <v>1</v>
      </c>
      <c r="B1068" t="s">
        <v>2604</v>
      </c>
      <c r="C1068" t="s">
        <v>2605</v>
      </c>
      <c r="D1068" t="s">
        <v>2606</v>
      </c>
      <c r="E1068" t="s">
        <v>2607</v>
      </c>
      <c r="F1068" t="s">
        <v>242</v>
      </c>
      <c r="G1068" t="s">
        <v>2361</v>
      </c>
      <c r="H1068">
        <v>100017346</v>
      </c>
      <c r="I1068" t="s">
        <v>2608</v>
      </c>
      <c r="J1068" t="s">
        <v>245</v>
      </c>
      <c r="K1068" t="s">
        <v>2363</v>
      </c>
      <c r="L1068">
        <v>600</v>
      </c>
      <c r="M1068">
        <v>600</v>
      </c>
      <c r="N1068">
        <v>33</v>
      </c>
      <c r="O1068">
        <v>24</v>
      </c>
      <c r="P1068">
        <v>800</v>
      </c>
      <c r="Q1068" t="s">
        <v>137</v>
      </c>
      <c r="R1068" t="s">
        <v>137</v>
      </c>
      <c r="S1068">
        <v>38.118000000000002</v>
      </c>
      <c r="T1068">
        <v>6.75</v>
      </c>
      <c r="U1068">
        <v>5</v>
      </c>
      <c r="V1068">
        <v>2.3919999999999999</v>
      </c>
      <c r="W1068">
        <v>40.511000000000003</v>
      </c>
      <c r="X1068">
        <v>936</v>
      </c>
      <c r="Y1068">
        <v>1839</v>
      </c>
      <c r="Z1068">
        <v>1.6619999999999999</v>
      </c>
      <c r="AA1068">
        <v>1.6619999999999999</v>
      </c>
      <c r="AB1068">
        <v>1.264</v>
      </c>
      <c r="AC1068">
        <v>1</v>
      </c>
      <c r="AD1068">
        <v>1.696</v>
      </c>
      <c r="AE1068">
        <v>0.92100000000000004</v>
      </c>
      <c r="AF1068">
        <v>0.92100000000000004</v>
      </c>
      <c r="AG1068">
        <v>0.7</v>
      </c>
      <c r="AH1068">
        <v>1</v>
      </c>
      <c r="AI1068">
        <v>0.94</v>
      </c>
      <c r="AJ1068">
        <v>1</v>
      </c>
    </row>
    <row r="1069" spans="1:36">
      <c r="A1069">
        <v>1</v>
      </c>
      <c r="B1069" t="s">
        <v>2609</v>
      </c>
      <c r="C1069" t="s">
        <v>2610</v>
      </c>
      <c r="D1069" t="s">
        <v>2611</v>
      </c>
      <c r="E1069" t="s">
        <v>2612</v>
      </c>
      <c r="F1069" t="s">
        <v>242</v>
      </c>
      <c r="G1069" t="s">
        <v>2361</v>
      </c>
      <c r="H1069">
        <v>100017347</v>
      </c>
      <c r="I1069" t="s">
        <v>2613</v>
      </c>
      <c r="J1069" t="s">
        <v>245</v>
      </c>
      <c r="K1069" t="s">
        <v>2363</v>
      </c>
      <c r="L1069">
        <v>600</v>
      </c>
      <c r="M1069">
        <v>600</v>
      </c>
      <c r="N1069">
        <v>33</v>
      </c>
      <c r="O1069">
        <v>27</v>
      </c>
      <c r="P1069">
        <v>900</v>
      </c>
      <c r="Q1069" t="s">
        <v>137</v>
      </c>
      <c r="R1069" t="s">
        <v>137</v>
      </c>
      <c r="S1069">
        <v>42.576999999999998</v>
      </c>
      <c r="T1069">
        <v>7.5</v>
      </c>
      <c r="U1069">
        <v>5</v>
      </c>
      <c r="V1069">
        <v>2.63</v>
      </c>
      <c r="W1069">
        <v>45.207000000000001</v>
      </c>
      <c r="X1069">
        <v>1053</v>
      </c>
      <c r="Y1069">
        <v>2069</v>
      </c>
      <c r="Z1069">
        <v>1.855</v>
      </c>
      <c r="AA1069">
        <v>1.855</v>
      </c>
      <c r="AB1069">
        <v>1.39</v>
      </c>
      <c r="AC1069">
        <v>1</v>
      </c>
      <c r="AD1069">
        <v>1.8939999999999999</v>
      </c>
      <c r="AE1069">
        <v>0.91400000000000003</v>
      </c>
      <c r="AF1069">
        <v>0.91400000000000003</v>
      </c>
      <c r="AG1069">
        <v>0.68500000000000005</v>
      </c>
      <c r="AH1069">
        <v>1</v>
      </c>
      <c r="AI1069">
        <v>0.93300000000000005</v>
      </c>
      <c r="AJ1069">
        <v>1</v>
      </c>
    </row>
    <row r="1070" spans="1:36">
      <c r="A1070">
        <v>1</v>
      </c>
      <c r="B1070" t="s">
        <v>2614</v>
      </c>
      <c r="C1070" t="s">
        <v>2615</v>
      </c>
      <c r="D1070" t="s">
        <v>2616</v>
      </c>
      <c r="E1070" t="s">
        <v>2617</v>
      </c>
      <c r="F1070" t="s">
        <v>242</v>
      </c>
      <c r="G1070" t="s">
        <v>2361</v>
      </c>
      <c r="H1070">
        <v>100017348</v>
      </c>
      <c r="I1070" t="s">
        <v>2618</v>
      </c>
      <c r="J1070" t="s">
        <v>245</v>
      </c>
      <c r="K1070" t="s">
        <v>2363</v>
      </c>
      <c r="L1070">
        <v>600</v>
      </c>
      <c r="M1070">
        <v>600</v>
      </c>
      <c r="N1070">
        <v>33</v>
      </c>
      <c r="O1070">
        <v>30</v>
      </c>
      <c r="P1070">
        <v>1000</v>
      </c>
      <c r="Q1070" t="s">
        <v>137</v>
      </c>
      <c r="R1070" t="s">
        <v>137</v>
      </c>
      <c r="S1070">
        <v>47.036000000000001</v>
      </c>
      <c r="T1070">
        <v>7.5</v>
      </c>
      <c r="U1070">
        <v>5</v>
      </c>
      <c r="V1070">
        <v>2.718</v>
      </c>
      <c r="W1070">
        <v>49.753999999999998</v>
      </c>
      <c r="X1070">
        <v>1170</v>
      </c>
      <c r="Y1070">
        <v>2299</v>
      </c>
      <c r="Z1070">
        <v>2.0419999999999998</v>
      </c>
      <c r="AA1070">
        <v>2.0419999999999998</v>
      </c>
      <c r="AB1070">
        <v>1.4359999999999999</v>
      </c>
      <c r="AC1070">
        <v>1</v>
      </c>
      <c r="AD1070">
        <v>2.093</v>
      </c>
      <c r="AE1070">
        <v>0.90500000000000003</v>
      </c>
      <c r="AF1070">
        <v>0.90500000000000003</v>
      </c>
      <c r="AG1070">
        <v>0.63700000000000001</v>
      </c>
      <c r="AH1070">
        <v>1</v>
      </c>
      <c r="AI1070">
        <v>0.92800000000000005</v>
      </c>
      <c r="AJ1070">
        <v>1</v>
      </c>
    </row>
    <row r="1071" spans="1:36">
      <c r="A1071">
        <v>1</v>
      </c>
      <c r="B1071" t="s">
        <v>2619</v>
      </c>
      <c r="C1071" t="s">
        <v>2620</v>
      </c>
      <c r="D1071" t="s">
        <v>2621</v>
      </c>
      <c r="E1071" t="s">
        <v>2622</v>
      </c>
      <c r="F1071" t="s">
        <v>242</v>
      </c>
      <c r="G1071" t="s">
        <v>2361</v>
      </c>
      <c r="H1071">
        <v>100017349</v>
      </c>
      <c r="I1071" t="s">
        <v>2623</v>
      </c>
      <c r="J1071" t="s">
        <v>245</v>
      </c>
      <c r="K1071" t="s">
        <v>2363</v>
      </c>
      <c r="L1071">
        <v>600</v>
      </c>
      <c r="M1071">
        <v>600</v>
      </c>
      <c r="N1071">
        <v>33</v>
      </c>
      <c r="O1071">
        <v>33</v>
      </c>
      <c r="P1071">
        <v>1100</v>
      </c>
      <c r="Q1071" t="s">
        <v>137</v>
      </c>
      <c r="R1071" t="s">
        <v>137</v>
      </c>
      <c r="S1071">
        <v>51.494999999999997</v>
      </c>
      <c r="T1071">
        <v>8.25</v>
      </c>
      <c r="U1071">
        <v>5</v>
      </c>
      <c r="V1071">
        <v>2.956</v>
      </c>
      <c r="W1071">
        <v>54.451000000000001</v>
      </c>
      <c r="X1071">
        <v>1287</v>
      </c>
      <c r="Y1071">
        <v>2529</v>
      </c>
      <c r="Z1071">
        <v>2.234</v>
      </c>
      <c r="AA1071">
        <v>2.234</v>
      </c>
      <c r="AB1071">
        <v>1.5620000000000001</v>
      </c>
      <c r="AC1071">
        <v>1</v>
      </c>
      <c r="AD1071">
        <v>2.2909999999999999</v>
      </c>
      <c r="AE1071">
        <v>0.9</v>
      </c>
      <c r="AF1071">
        <v>0.9</v>
      </c>
      <c r="AG1071">
        <v>0.629</v>
      </c>
      <c r="AH1071">
        <v>1</v>
      </c>
      <c r="AI1071">
        <v>0.92300000000000004</v>
      </c>
      <c r="AJ1071">
        <v>1</v>
      </c>
    </row>
    <row r="1072" spans="1:36">
      <c r="A1072">
        <v>1</v>
      </c>
      <c r="B1072" t="s">
        <v>2624</v>
      </c>
      <c r="C1072" t="s">
        <v>2625</v>
      </c>
      <c r="D1072" t="s">
        <v>2626</v>
      </c>
      <c r="E1072" t="s">
        <v>2627</v>
      </c>
      <c r="F1072" t="s">
        <v>242</v>
      </c>
      <c r="G1072" t="s">
        <v>2361</v>
      </c>
      <c r="H1072">
        <v>100017350</v>
      </c>
      <c r="I1072" t="s">
        <v>2628</v>
      </c>
      <c r="J1072" t="s">
        <v>245</v>
      </c>
      <c r="K1072" t="s">
        <v>2363</v>
      </c>
      <c r="L1072">
        <v>600</v>
      </c>
      <c r="M1072">
        <v>600</v>
      </c>
      <c r="N1072">
        <v>33</v>
      </c>
      <c r="O1072">
        <v>36</v>
      </c>
      <c r="P1072">
        <v>1200</v>
      </c>
      <c r="Q1072" t="s">
        <v>137</v>
      </c>
      <c r="R1072" t="s">
        <v>137</v>
      </c>
      <c r="S1072">
        <v>55.953000000000003</v>
      </c>
      <c r="T1072">
        <v>8.25</v>
      </c>
      <c r="U1072">
        <v>5</v>
      </c>
      <c r="V1072">
        <v>3.044</v>
      </c>
      <c r="W1072">
        <v>58.997999999999998</v>
      </c>
      <c r="X1072">
        <v>1404</v>
      </c>
      <c r="Y1072">
        <v>2758</v>
      </c>
      <c r="Z1072">
        <v>2.4209999999999998</v>
      </c>
      <c r="AA1072">
        <v>2.4209999999999998</v>
      </c>
      <c r="AB1072">
        <v>1.609</v>
      </c>
      <c r="AC1072">
        <v>1</v>
      </c>
      <c r="AD1072">
        <v>2.4889999999999999</v>
      </c>
      <c r="AE1072">
        <v>0.89500000000000002</v>
      </c>
      <c r="AF1072">
        <v>0.89500000000000002</v>
      </c>
      <c r="AG1072">
        <v>0.59399999999999997</v>
      </c>
      <c r="AH1072">
        <v>1</v>
      </c>
      <c r="AI1072">
        <v>0.92</v>
      </c>
      <c r="AJ1072">
        <v>1</v>
      </c>
    </row>
    <row r="1073" spans="1:36">
      <c r="A1073">
        <v>1</v>
      </c>
      <c r="B1073" t="s">
        <v>2629</v>
      </c>
      <c r="C1073" t="s">
        <v>2630</v>
      </c>
      <c r="D1073" t="s">
        <v>2631</v>
      </c>
      <c r="E1073" t="s">
        <v>2632</v>
      </c>
      <c r="F1073" t="s">
        <v>242</v>
      </c>
      <c r="G1073" t="s">
        <v>2361</v>
      </c>
      <c r="H1073">
        <v>100017351</v>
      </c>
      <c r="I1073" t="s">
        <v>2633</v>
      </c>
      <c r="J1073" t="s">
        <v>245</v>
      </c>
      <c r="K1073" t="s">
        <v>2363</v>
      </c>
      <c r="L1073">
        <v>600</v>
      </c>
      <c r="M1073">
        <v>600</v>
      </c>
      <c r="N1073">
        <v>33</v>
      </c>
      <c r="O1073">
        <v>39</v>
      </c>
      <c r="P1073">
        <v>1300</v>
      </c>
      <c r="Q1073" t="s">
        <v>137</v>
      </c>
      <c r="R1073" t="s">
        <v>137</v>
      </c>
      <c r="S1073">
        <v>60.411999999999999</v>
      </c>
      <c r="T1073">
        <v>9.75</v>
      </c>
      <c r="U1073">
        <v>5</v>
      </c>
      <c r="V1073">
        <v>3.4319999999999999</v>
      </c>
      <c r="W1073">
        <v>63.844000000000001</v>
      </c>
      <c r="X1073">
        <v>1520</v>
      </c>
      <c r="Y1073">
        <v>2988</v>
      </c>
      <c r="Z1073">
        <v>2.62</v>
      </c>
      <c r="AA1073">
        <v>2.62</v>
      </c>
      <c r="AB1073">
        <v>1.8140000000000001</v>
      </c>
      <c r="AC1073">
        <v>1</v>
      </c>
      <c r="AD1073">
        <v>2.6880000000000002</v>
      </c>
      <c r="AE1073">
        <v>0.89300000000000002</v>
      </c>
      <c r="AF1073">
        <v>0.89300000000000002</v>
      </c>
      <c r="AG1073">
        <v>0.61799999999999999</v>
      </c>
      <c r="AH1073">
        <v>1</v>
      </c>
      <c r="AI1073">
        <v>0.91700000000000004</v>
      </c>
      <c r="AJ1073">
        <v>1</v>
      </c>
    </row>
    <row r="1074" spans="1:36">
      <c r="A1074">
        <v>1</v>
      </c>
      <c r="B1074" t="s">
        <v>2634</v>
      </c>
      <c r="C1074" t="s">
        <v>2635</v>
      </c>
      <c r="D1074" t="s">
        <v>2636</v>
      </c>
      <c r="E1074" t="s">
        <v>2637</v>
      </c>
      <c r="F1074" t="s">
        <v>242</v>
      </c>
      <c r="G1074" t="s">
        <v>2361</v>
      </c>
      <c r="H1074">
        <v>100017352</v>
      </c>
      <c r="I1074" t="s">
        <v>2638</v>
      </c>
      <c r="J1074" t="s">
        <v>245</v>
      </c>
      <c r="K1074" t="s">
        <v>2363</v>
      </c>
      <c r="L1074">
        <v>600</v>
      </c>
      <c r="M1074">
        <v>600</v>
      </c>
      <c r="N1074">
        <v>33</v>
      </c>
      <c r="O1074">
        <v>42</v>
      </c>
      <c r="P1074">
        <v>1400</v>
      </c>
      <c r="Q1074" t="s">
        <v>137</v>
      </c>
      <c r="R1074" t="s">
        <v>137</v>
      </c>
      <c r="S1074">
        <v>64.870999999999995</v>
      </c>
      <c r="T1074">
        <v>9.75</v>
      </c>
      <c r="U1074">
        <v>5</v>
      </c>
      <c r="V1074">
        <v>3.52</v>
      </c>
      <c r="W1074">
        <v>68.391000000000005</v>
      </c>
      <c r="X1074">
        <v>1637</v>
      </c>
      <c r="Y1074">
        <v>3218</v>
      </c>
      <c r="Z1074">
        <v>2.8069999999999999</v>
      </c>
      <c r="AA1074">
        <v>2.8069999999999999</v>
      </c>
      <c r="AB1074">
        <v>1.86</v>
      </c>
      <c r="AC1074">
        <v>1</v>
      </c>
      <c r="AD1074">
        <v>2.8860000000000001</v>
      </c>
      <c r="AE1074">
        <v>0.88900000000000001</v>
      </c>
      <c r="AF1074">
        <v>0.88900000000000001</v>
      </c>
      <c r="AG1074">
        <v>0.58899999999999997</v>
      </c>
      <c r="AH1074">
        <v>1</v>
      </c>
      <c r="AI1074">
        <v>0.91400000000000003</v>
      </c>
      <c r="AJ1074">
        <v>1</v>
      </c>
    </row>
    <row r="1075" spans="1:36">
      <c r="A1075">
        <v>1</v>
      </c>
      <c r="B1075" t="s">
        <v>2639</v>
      </c>
      <c r="C1075" t="s">
        <v>2640</v>
      </c>
      <c r="D1075" t="s">
        <v>2641</v>
      </c>
      <c r="E1075" t="s">
        <v>2642</v>
      </c>
      <c r="F1075" t="s">
        <v>242</v>
      </c>
      <c r="G1075" t="s">
        <v>2361</v>
      </c>
      <c r="H1075">
        <v>100017353</v>
      </c>
      <c r="I1075" t="s">
        <v>2643</v>
      </c>
      <c r="J1075" t="s">
        <v>245</v>
      </c>
      <c r="K1075" t="s">
        <v>2363</v>
      </c>
      <c r="L1075">
        <v>600</v>
      </c>
      <c r="M1075">
        <v>600</v>
      </c>
      <c r="N1075">
        <v>33</v>
      </c>
      <c r="O1075">
        <v>45</v>
      </c>
      <c r="P1075">
        <v>1500</v>
      </c>
      <c r="Q1075" t="s">
        <v>137</v>
      </c>
      <c r="R1075" t="s">
        <v>137</v>
      </c>
      <c r="S1075">
        <v>69.328999999999994</v>
      </c>
      <c r="T1075">
        <v>9.75</v>
      </c>
      <c r="U1075">
        <v>5</v>
      </c>
      <c r="V1075">
        <v>3.6080000000000001</v>
      </c>
      <c r="W1075">
        <v>72.938000000000002</v>
      </c>
      <c r="X1075">
        <v>1754</v>
      </c>
      <c r="Y1075">
        <v>3448</v>
      </c>
      <c r="Z1075">
        <v>2.9929999999999999</v>
      </c>
      <c r="AA1075">
        <v>2.9929999999999999</v>
      </c>
      <c r="AB1075">
        <v>1.907</v>
      </c>
      <c r="AC1075">
        <v>1</v>
      </c>
      <c r="AD1075">
        <v>3.085</v>
      </c>
      <c r="AE1075">
        <v>0.88500000000000001</v>
      </c>
      <c r="AF1075">
        <v>0.88500000000000001</v>
      </c>
      <c r="AG1075">
        <v>0.56299999999999994</v>
      </c>
      <c r="AH1075">
        <v>1</v>
      </c>
      <c r="AI1075">
        <v>0.91200000000000003</v>
      </c>
      <c r="AJ1075">
        <v>1</v>
      </c>
    </row>
    <row r="1076" spans="1:36">
      <c r="A1076">
        <v>1</v>
      </c>
      <c r="B1076" t="s">
        <v>2644</v>
      </c>
      <c r="C1076" t="s">
        <v>2645</v>
      </c>
      <c r="D1076" t="s">
        <v>2646</v>
      </c>
      <c r="E1076" t="s">
        <v>2647</v>
      </c>
      <c r="F1076" t="s">
        <v>242</v>
      </c>
      <c r="G1076" t="s">
        <v>2361</v>
      </c>
      <c r="H1076">
        <v>100017354</v>
      </c>
      <c r="I1076" t="s">
        <v>2648</v>
      </c>
      <c r="J1076" t="s">
        <v>245</v>
      </c>
      <c r="K1076" t="s">
        <v>2363</v>
      </c>
      <c r="L1076">
        <v>600</v>
      </c>
      <c r="M1076">
        <v>600</v>
      </c>
      <c r="N1076">
        <v>33</v>
      </c>
      <c r="O1076">
        <v>51</v>
      </c>
      <c r="P1076">
        <v>1700</v>
      </c>
      <c r="Q1076" t="s">
        <v>137</v>
      </c>
      <c r="R1076" t="s">
        <v>137</v>
      </c>
      <c r="S1076">
        <v>78.247</v>
      </c>
      <c r="T1076">
        <v>11.25</v>
      </c>
      <c r="U1076">
        <v>5</v>
      </c>
      <c r="V1076">
        <v>4.0839999999999996</v>
      </c>
      <c r="W1076">
        <v>82.331000000000003</v>
      </c>
      <c r="X1076">
        <v>1988</v>
      </c>
      <c r="Y1076">
        <v>3907</v>
      </c>
      <c r="Z1076">
        <v>3.379</v>
      </c>
      <c r="AA1076">
        <v>3.379</v>
      </c>
      <c r="AB1076">
        <v>2.1579999999999999</v>
      </c>
      <c r="AC1076">
        <v>1</v>
      </c>
      <c r="AD1076">
        <v>3.4809999999999999</v>
      </c>
      <c r="AE1076">
        <v>0.88100000000000001</v>
      </c>
      <c r="AF1076">
        <v>0.88100000000000001</v>
      </c>
      <c r="AG1076">
        <v>0.56299999999999994</v>
      </c>
      <c r="AH1076">
        <v>1</v>
      </c>
      <c r="AI1076">
        <v>0.90800000000000003</v>
      </c>
      <c r="AJ1076">
        <v>1</v>
      </c>
    </row>
    <row r="1077" spans="1:36">
      <c r="A1077">
        <v>1</v>
      </c>
      <c r="B1077" t="s">
        <v>2649</v>
      </c>
      <c r="C1077" t="s">
        <v>2650</v>
      </c>
      <c r="D1077" t="s">
        <v>2651</v>
      </c>
      <c r="E1077" t="s">
        <v>2652</v>
      </c>
      <c r="F1077" t="s">
        <v>242</v>
      </c>
      <c r="G1077" t="s">
        <v>2361</v>
      </c>
      <c r="H1077">
        <v>100017355</v>
      </c>
      <c r="I1077" t="s">
        <v>2653</v>
      </c>
      <c r="J1077" t="s">
        <v>245</v>
      </c>
      <c r="K1077" t="s">
        <v>2363</v>
      </c>
      <c r="L1077">
        <v>600</v>
      </c>
      <c r="M1077">
        <v>600</v>
      </c>
      <c r="N1077">
        <v>33</v>
      </c>
      <c r="O1077">
        <v>57</v>
      </c>
      <c r="P1077">
        <v>1900</v>
      </c>
      <c r="Q1077" t="s">
        <v>137</v>
      </c>
      <c r="R1077" t="s">
        <v>137</v>
      </c>
      <c r="S1077">
        <v>87.164000000000001</v>
      </c>
      <c r="T1077">
        <v>12.75</v>
      </c>
      <c r="U1077">
        <v>5</v>
      </c>
      <c r="V1077">
        <v>4.5599999999999996</v>
      </c>
      <c r="W1077">
        <v>91.724000000000004</v>
      </c>
      <c r="X1077">
        <v>2222</v>
      </c>
      <c r="Y1077">
        <v>4367</v>
      </c>
      <c r="Z1077">
        <v>3.7639999999999998</v>
      </c>
      <c r="AA1077">
        <v>3.7639999999999998</v>
      </c>
      <c r="AB1077">
        <v>2.41</v>
      </c>
      <c r="AC1077">
        <v>1</v>
      </c>
      <c r="AD1077">
        <v>3.8780000000000001</v>
      </c>
      <c r="AE1077">
        <v>0.878</v>
      </c>
      <c r="AF1077">
        <v>0.878</v>
      </c>
      <c r="AG1077">
        <v>0.56200000000000006</v>
      </c>
      <c r="AH1077">
        <v>1</v>
      </c>
      <c r="AI1077">
        <v>0.90500000000000003</v>
      </c>
      <c r="AJ1077">
        <v>1</v>
      </c>
    </row>
    <row r="1078" spans="1:36">
      <c r="A1078">
        <v>1</v>
      </c>
      <c r="B1078" t="s">
        <v>2654</v>
      </c>
      <c r="C1078" t="s">
        <v>2655</v>
      </c>
      <c r="D1078" t="s">
        <v>2656</v>
      </c>
      <c r="E1078" t="s">
        <v>2657</v>
      </c>
      <c r="F1078" t="s">
        <v>242</v>
      </c>
      <c r="G1078" t="s">
        <v>2361</v>
      </c>
      <c r="H1078">
        <v>100017356</v>
      </c>
      <c r="I1078" t="s">
        <v>2658</v>
      </c>
      <c r="J1078" t="s">
        <v>245</v>
      </c>
      <c r="K1078" t="s">
        <v>2363</v>
      </c>
      <c r="L1078">
        <v>600</v>
      </c>
      <c r="M1078">
        <v>600</v>
      </c>
      <c r="N1078">
        <v>33</v>
      </c>
      <c r="O1078">
        <v>63</v>
      </c>
      <c r="P1078">
        <v>2100</v>
      </c>
      <c r="Q1078" t="s">
        <v>137</v>
      </c>
      <c r="R1078" t="s">
        <v>137</v>
      </c>
      <c r="S1078">
        <v>96.081999999999994</v>
      </c>
      <c r="T1078">
        <v>13.5</v>
      </c>
      <c r="U1078">
        <v>5</v>
      </c>
      <c r="V1078">
        <v>4.8860000000000001</v>
      </c>
      <c r="W1078">
        <v>100.968</v>
      </c>
      <c r="X1078">
        <v>2456</v>
      </c>
      <c r="Y1078">
        <v>4827</v>
      </c>
      <c r="Z1078">
        <v>4.1429999999999998</v>
      </c>
      <c r="AA1078">
        <v>4.1429999999999998</v>
      </c>
      <c r="AB1078">
        <v>2.5819999999999999</v>
      </c>
      <c r="AC1078">
        <v>1</v>
      </c>
      <c r="AD1078">
        <v>4.2750000000000004</v>
      </c>
      <c r="AE1078">
        <v>0.875</v>
      </c>
      <c r="AF1078">
        <v>0.875</v>
      </c>
      <c r="AG1078">
        <v>0.54500000000000004</v>
      </c>
      <c r="AH1078">
        <v>1</v>
      </c>
      <c r="AI1078">
        <v>0.90200000000000002</v>
      </c>
      <c r="AJ1078">
        <v>1</v>
      </c>
    </row>
    <row r="1079" spans="1:36">
      <c r="A1079">
        <v>1</v>
      </c>
      <c r="B1079" t="s">
        <v>2659</v>
      </c>
      <c r="C1079" t="s">
        <v>2660</v>
      </c>
      <c r="D1079" t="s">
        <v>2661</v>
      </c>
      <c r="E1079" t="s">
        <v>2662</v>
      </c>
      <c r="F1079" t="s">
        <v>242</v>
      </c>
      <c r="G1079" t="s">
        <v>2361</v>
      </c>
      <c r="H1079">
        <v>100017357</v>
      </c>
      <c r="I1079" t="s">
        <v>2663</v>
      </c>
      <c r="J1079" t="s">
        <v>245</v>
      </c>
      <c r="K1079" t="s">
        <v>2363</v>
      </c>
      <c r="L1079">
        <v>700</v>
      </c>
      <c r="M1079">
        <v>700</v>
      </c>
      <c r="N1079">
        <v>33</v>
      </c>
      <c r="O1079">
        <v>12</v>
      </c>
      <c r="P1079">
        <v>400</v>
      </c>
      <c r="Q1079" t="s">
        <v>137</v>
      </c>
      <c r="R1079" t="s">
        <v>137</v>
      </c>
      <c r="S1079">
        <v>23.454999999999998</v>
      </c>
      <c r="T1079">
        <v>9</v>
      </c>
      <c r="U1079">
        <v>5</v>
      </c>
      <c r="V1079">
        <v>2.536</v>
      </c>
      <c r="W1079">
        <v>25.991</v>
      </c>
      <c r="X1079">
        <v>531</v>
      </c>
      <c r="Y1079">
        <v>1039</v>
      </c>
      <c r="Z1079">
        <v>1.0669999999999999</v>
      </c>
      <c r="AA1079">
        <v>1.0669999999999999</v>
      </c>
      <c r="AB1079">
        <v>1.34</v>
      </c>
      <c r="AC1079">
        <v>1</v>
      </c>
      <c r="AD1079">
        <v>1.044</v>
      </c>
      <c r="AE1079">
        <v>1.046</v>
      </c>
      <c r="AF1079">
        <v>1.046</v>
      </c>
      <c r="AG1079">
        <v>1.3140000000000001</v>
      </c>
      <c r="AH1079">
        <v>1</v>
      </c>
      <c r="AI1079">
        <v>1.0229999999999999</v>
      </c>
      <c r="AJ1079">
        <v>1</v>
      </c>
    </row>
    <row r="1080" spans="1:36">
      <c r="A1080">
        <v>1</v>
      </c>
      <c r="B1080" t="s">
        <v>2664</v>
      </c>
      <c r="C1080" t="s">
        <v>2665</v>
      </c>
      <c r="D1080" t="s">
        <v>2666</v>
      </c>
      <c r="E1080" t="s">
        <v>2667</v>
      </c>
      <c r="F1080" t="s">
        <v>242</v>
      </c>
      <c r="G1080" t="s">
        <v>2361</v>
      </c>
      <c r="H1080">
        <v>100017358</v>
      </c>
      <c r="I1080" t="s">
        <v>2668</v>
      </c>
      <c r="J1080" t="s">
        <v>245</v>
      </c>
      <c r="K1080" t="s">
        <v>2363</v>
      </c>
      <c r="L1080">
        <v>700</v>
      </c>
      <c r="M1080">
        <v>700</v>
      </c>
      <c r="N1080">
        <v>33</v>
      </c>
      <c r="O1080">
        <v>15</v>
      </c>
      <c r="P1080">
        <v>500</v>
      </c>
      <c r="Q1080" t="s">
        <v>137</v>
      </c>
      <c r="R1080" t="s">
        <v>137</v>
      </c>
      <c r="S1080">
        <v>28.683</v>
      </c>
      <c r="T1080">
        <v>9.75</v>
      </c>
      <c r="U1080">
        <v>5</v>
      </c>
      <c r="V1080">
        <v>2.7839999999999998</v>
      </c>
      <c r="W1080">
        <v>31.466999999999999</v>
      </c>
      <c r="X1080">
        <v>663</v>
      </c>
      <c r="Y1080">
        <v>1298</v>
      </c>
      <c r="Z1080">
        <v>1.2909999999999999</v>
      </c>
      <c r="AA1080">
        <v>1.2909999999999999</v>
      </c>
      <c r="AB1080">
        <v>1.4710000000000001</v>
      </c>
      <c r="AC1080">
        <v>1</v>
      </c>
      <c r="AD1080">
        <v>1.276</v>
      </c>
      <c r="AE1080">
        <v>1.014</v>
      </c>
      <c r="AF1080">
        <v>1.014</v>
      </c>
      <c r="AG1080">
        <v>1.155</v>
      </c>
      <c r="AH1080">
        <v>1</v>
      </c>
      <c r="AI1080">
        <v>1.002</v>
      </c>
      <c r="AJ1080">
        <v>1</v>
      </c>
    </row>
    <row r="1081" spans="1:36">
      <c r="A1081">
        <v>1</v>
      </c>
      <c r="B1081" t="s">
        <v>2669</v>
      </c>
      <c r="C1081" t="s">
        <v>2670</v>
      </c>
      <c r="D1081" t="s">
        <v>2671</v>
      </c>
      <c r="E1081" t="s">
        <v>2672</v>
      </c>
      <c r="F1081" t="s">
        <v>242</v>
      </c>
      <c r="G1081" t="s">
        <v>2361</v>
      </c>
      <c r="H1081">
        <v>100017359</v>
      </c>
      <c r="I1081" t="s">
        <v>2673</v>
      </c>
      <c r="J1081" t="s">
        <v>245</v>
      </c>
      <c r="K1081" t="s">
        <v>2363</v>
      </c>
      <c r="L1081">
        <v>700</v>
      </c>
      <c r="M1081">
        <v>700</v>
      </c>
      <c r="N1081">
        <v>33</v>
      </c>
      <c r="O1081">
        <v>18</v>
      </c>
      <c r="P1081">
        <v>600</v>
      </c>
      <c r="Q1081" t="s">
        <v>137</v>
      </c>
      <c r="R1081" t="s">
        <v>137</v>
      </c>
      <c r="S1081">
        <v>33.909999999999997</v>
      </c>
      <c r="T1081">
        <v>11.25</v>
      </c>
      <c r="U1081">
        <v>5</v>
      </c>
      <c r="V1081">
        <v>3.1829999999999998</v>
      </c>
      <c r="W1081">
        <v>37.093000000000004</v>
      </c>
      <c r="X1081">
        <v>796</v>
      </c>
      <c r="Y1081">
        <v>1558</v>
      </c>
      <c r="Z1081">
        <v>1.522</v>
      </c>
      <c r="AA1081">
        <v>1.522</v>
      </c>
      <c r="AB1081">
        <v>1.6819999999999999</v>
      </c>
      <c r="AC1081">
        <v>1</v>
      </c>
      <c r="AD1081">
        <v>1.5089999999999999</v>
      </c>
      <c r="AE1081">
        <v>0.996</v>
      </c>
      <c r="AF1081">
        <v>0.996</v>
      </c>
      <c r="AG1081">
        <v>1.1000000000000001</v>
      </c>
      <c r="AH1081">
        <v>1</v>
      </c>
      <c r="AI1081">
        <v>0.98699999999999999</v>
      </c>
      <c r="AJ1081">
        <v>1</v>
      </c>
    </row>
    <row r="1082" spans="1:36">
      <c r="A1082">
        <v>1</v>
      </c>
      <c r="B1082" t="s">
        <v>2674</v>
      </c>
      <c r="C1082" t="s">
        <v>2675</v>
      </c>
      <c r="D1082" t="s">
        <v>2676</v>
      </c>
      <c r="E1082" t="s">
        <v>2677</v>
      </c>
      <c r="F1082" t="s">
        <v>242</v>
      </c>
      <c r="G1082" t="s">
        <v>2361</v>
      </c>
      <c r="H1082">
        <v>100017360</v>
      </c>
      <c r="I1082" t="s">
        <v>2678</v>
      </c>
      <c r="J1082" t="s">
        <v>245</v>
      </c>
      <c r="K1082" t="s">
        <v>2363</v>
      </c>
      <c r="L1082">
        <v>700</v>
      </c>
      <c r="M1082">
        <v>700</v>
      </c>
      <c r="N1082">
        <v>33</v>
      </c>
      <c r="O1082">
        <v>21</v>
      </c>
      <c r="P1082">
        <v>700</v>
      </c>
      <c r="Q1082" t="s">
        <v>137</v>
      </c>
      <c r="R1082" t="s">
        <v>137</v>
      </c>
      <c r="S1082">
        <v>39.137999999999998</v>
      </c>
      <c r="T1082">
        <v>9</v>
      </c>
      <c r="U1082">
        <v>5</v>
      </c>
      <c r="V1082">
        <v>2.831</v>
      </c>
      <c r="W1082">
        <v>41.969000000000001</v>
      </c>
      <c r="X1082">
        <v>928</v>
      </c>
      <c r="Y1082">
        <v>1817</v>
      </c>
      <c r="Z1082">
        <v>1.722</v>
      </c>
      <c r="AA1082">
        <v>1.722</v>
      </c>
      <c r="AB1082">
        <v>1.496</v>
      </c>
      <c r="AC1082">
        <v>1</v>
      </c>
      <c r="AD1082">
        <v>1.7410000000000001</v>
      </c>
      <c r="AE1082">
        <v>0.96599999999999997</v>
      </c>
      <c r="AF1082">
        <v>0.96599999999999997</v>
      </c>
      <c r="AG1082">
        <v>0.83899999999999997</v>
      </c>
      <c r="AH1082">
        <v>1</v>
      </c>
      <c r="AI1082">
        <v>0.97699999999999998</v>
      </c>
      <c r="AJ1082">
        <v>1</v>
      </c>
    </row>
    <row r="1083" spans="1:36">
      <c r="A1083">
        <v>1</v>
      </c>
      <c r="B1083" t="s">
        <v>2679</v>
      </c>
      <c r="C1083" t="s">
        <v>2680</v>
      </c>
      <c r="D1083" t="s">
        <v>2681</v>
      </c>
      <c r="E1083" t="s">
        <v>2682</v>
      </c>
      <c r="F1083" t="s">
        <v>242</v>
      </c>
      <c r="G1083" t="s">
        <v>2361</v>
      </c>
      <c r="H1083">
        <v>100017361</v>
      </c>
      <c r="I1083" t="s">
        <v>2683</v>
      </c>
      <c r="J1083" t="s">
        <v>245</v>
      </c>
      <c r="K1083" t="s">
        <v>2363</v>
      </c>
      <c r="L1083">
        <v>700</v>
      </c>
      <c r="M1083">
        <v>700</v>
      </c>
      <c r="N1083">
        <v>33</v>
      </c>
      <c r="O1083">
        <v>24</v>
      </c>
      <c r="P1083">
        <v>800</v>
      </c>
      <c r="Q1083" t="s">
        <v>137</v>
      </c>
      <c r="R1083" t="s">
        <v>137</v>
      </c>
      <c r="S1083">
        <v>44.445</v>
      </c>
      <c r="T1083">
        <v>9</v>
      </c>
      <c r="U1083">
        <v>5</v>
      </c>
      <c r="V1083">
        <v>2.93</v>
      </c>
      <c r="W1083">
        <v>47.375</v>
      </c>
      <c r="X1083">
        <v>1061</v>
      </c>
      <c r="Y1083">
        <v>2077</v>
      </c>
      <c r="Z1083">
        <v>1.944</v>
      </c>
      <c r="AA1083">
        <v>1.944</v>
      </c>
      <c r="AB1083">
        <v>1.548</v>
      </c>
      <c r="AC1083">
        <v>1</v>
      </c>
      <c r="AD1083">
        <v>1.9770000000000001</v>
      </c>
      <c r="AE1083">
        <v>0.95399999999999996</v>
      </c>
      <c r="AF1083">
        <v>0.95399999999999996</v>
      </c>
      <c r="AG1083">
        <v>0.75900000000000001</v>
      </c>
      <c r="AH1083">
        <v>1</v>
      </c>
      <c r="AI1083">
        <v>0.97</v>
      </c>
      <c r="AJ1083">
        <v>1</v>
      </c>
    </row>
    <row r="1084" spans="1:36">
      <c r="A1084">
        <v>1</v>
      </c>
      <c r="B1084" t="s">
        <v>2684</v>
      </c>
      <c r="C1084" t="s">
        <v>2685</v>
      </c>
      <c r="D1084" t="s">
        <v>2686</v>
      </c>
      <c r="E1084" t="s">
        <v>2687</v>
      </c>
      <c r="F1084" t="s">
        <v>242</v>
      </c>
      <c r="G1084" t="s">
        <v>2361</v>
      </c>
      <c r="H1084">
        <v>100017362</v>
      </c>
      <c r="I1084" t="s">
        <v>2688</v>
      </c>
      <c r="J1084" t="s">
        <v>245</v>
      </c>
      <c r="K1084" t="s">
        <v>2363</v>
      </c>
      <c r="L1084">
        <v>700</v>
      </c>
      <c r="M1084">
        <v>700</v>
      </c>
      <c r="N1084">
        <v>33</v>
      </c>
      <c r="O1084">
        <v>27</v>
      </c>
      <c r="P1084">
        <v>900</v>
      </c>
      <c r="Q1084" t="s">
        <v>137</v>
      </c>
      <c r="R1084" t="s">
        <v>137</v>
      </c>
      <c r="S1084">
        <v>49.671999999999997</v>
      </c>
      <c r="T1084">
        <v>9.75</v>
      </c>
      <c r="U1084">
        <v>5</v>
      </c>
      <c r="V1084">
        <v>3.1779999999999999</v>
      </c>
      <c r="W1084">
        <v>52.850999999999999</v>
      </c>
      <c r="X1084">
        <v>1193</v>
      </c>
      <c r="Y1084">
        <v>2336</v>
      </c>
      <c r="Z1084">
        <v>2.169</v>
      </c>
      <c r="AA1084">
        <v>2.169</v>
      </c>
      <c r="AB1084">
        <v>1.679</v>
      </c>
      <c r="AC1084">
        <v>1</v>
      </c>
      <c r="AD1084">
        <v>2.21</v>
      </c>
      <c r="AE1084">
        <v>0.94599999999999995</v>
      </c>
      <c r="AF1084">
        <v>0.94599999999999995</v>
      </c>
      <c r="AG1084">
        <v>0.73299999999999998</v>
      </c>
      <c r="AH1084">
        <v>1</v>
      </c>
      <c r="AI1084">
        <v>0.96399999999999997</v>
      </c>
      <c r="AJ1084">
        <v>1</v>
      </c>
    </row>
    <row r="1085" spans="1:36">
      <c r="A1085">
        <v>1</v>
      </c>
      <c r="B1085" t="s">
        <v>2689</v>
      </c>
      <c r="C1085" t="s">
        <v>2690</v>
      </c>
      <c r="D1085" t="s">
        <v>2691</v>
      </c>
      <c r="E1085" t="s">
        <v>2692</v>
      </c>
      <c r="F1085" t="s">
        <v>242</v>
      </c>
      <c r="G1085" t="s">
        <v>2361</v>
      </c>
      <c r="H1085">
        <v>100017363</v>
      </c>
      <c r="I1085" t="s">
        <v>2693</v>
      </c>
      <c r="J1085" t="s">
        <v>245</v>
      </c>
      <c r="K1085" t="s">
        <v>2363</v>
      </c>
      <c r="L1085">
        <v>700</v>
      </c>
      <c r="M1085">
        <v>700</v>
      </c>
      <c r="N1085">
        <v>33</v>
      </c>
      <c r="O1085">
        <v>30</v>
      </c>
      <c r="P1085">
        <v>1000</v>
      </c>
      <c r="Q1085" t="s">
        <v>137</v>
      </c>
      <c r="R1085" t="s">
        <v>137</v>
      </c>
      <c r="S1085">
        <v>54.9</v>
      </c>
      <c r="T1085">
        <v>9.75</v>
      </c>
      <c r="U1085">
        <v>5</v>
      </c>
      <c r="V1085">
        <v>3.2770000000000001</v>
      </c>
      <c r="W1085">
        <v>58.176000000000002</v>
      </c>
      <c r="X1085">
        <v>1326</v>
      </c>
      <c r="Y1085">
        <v>2596</v>
      </c>
      <c r="Z1085">
        <v>2.387</v>
      </c>
      <c r="AA1085">
        <v>2.387</v>
      </c>
      <c r="AB1085">
        <v>1.7310000000000001</v>
      </c>
      <c r="AC1085">
        <v>1</v>
      </c>
      <c r="AD1085">
        <v>2.4430000000000001</v>
      </c>
      <c r="AE1085">
        <v>0.93700000000000006</v>
      </c>
      <c r="AF1085">
        <v>0.93700000000000006</v>
      </c>
      <c r="AG1085">
        <v>0.68</v>
      </c>
      <c r="AH1085">
        <v>1</v>
      </c>
      <c r="AI1085">
        <v>0.95899999999999996</v>
      </c>
      <c r="AJ1085">
        <v>1</v>
      </c>
    </row>
    <row r="1086" spans="1:36">
      <c r="A1086">
        <v>1</v>
      </c>
      <c r="B1086" t="s">
        <v>2694</v>
      </c>
      <c r="C1086" t="s">
        <v>2695</v>
      </c>
      <c r="D1086" t="s">
        <v>2696</v>
      </c>
      <c r="E1086" t="s">
        <v>2697</v>
      </c>
      <c r="F1086" t="s">
        <v>242</v>
      </c>
      <c r="G1086" t="s">
        <v>2361</v>
      </c>
      <c r="H1086">
        <v>100017364</v>
      </c>
      <c r="I1086" t="s">
        <v>2698</v>
      </c>
      <c r="J1086" t="s">
        <v>245</v>
      </c>
      <c r="K1086" t="s">
        <v>2363</v>
      </c>
      <c r="L1086">
        <v>700</v>
      </c>
      <c r="M1086">
        <v>700</v>
      </c>
      <c r="N1086">
        <v>33</v>
      </c>
      <c r="O1086">
        <v>33</v>
      </c>
      <c r="P1086">
        <v>1100</v>
      </c>
      <c r="Q1086" t="s">
        <v>137</v>
      </c>
      <c r="R1086" t="s">
        <v>137</v>
      </c>
      <c r="S1086">
        <v>60.127000000000002</v>
      </c>
      <c r="T1086">
        <v>11.25</v>
      </c>
      <c r="U1086">
        <v>5</v>
      </c>
      <c r="V1086">
        <v>3.6749999999999998</v>
      </c>
      <c r="W1086">
        <v>63.802</v>
      </c>
      <c r="X1086">
        <v>1458</v>
      </c>
      <c r="Y1086">
        <v>2855</v>
      </c>
      <c r="Z1086">
        <v>2.6179999999999999</v>
      </c>
      <c r="AA1086">
        <v>2.6179999999999999</v>
      </c>
      <c r="AB1086">
        <v>1.9419999999999999</v>
      </c>
      <c r="AC1086">
        <v>1</v>
      </c>
      <c r="AD1086">
        <v>2.6749999999999998</v>
      </c>
      <c r="AE1086">
        <v>0.93500000000000005</v>
      </c>
      <c r="AF1086">
        <v>0.93500000000000005</v>
      </c>
      <c r="AG1086">
        <v>0.69299999999999995</v>
      </c>
      <c r="AH1086">
        <v>1</v>
      </c>
      <c r="AI1086">
        <v>0.95499999999999996</v>
      </c>
      <c r="AJ1086">
        <v>1</v>
      </c>
    </row>
    <row r="1087" spans="1:36">
      <c r="A1087">
        <v>1</v>
      </c>
      <c r="B1087" t="s">
        <v>2699</v>
      </c>
      <c r="C1087" t="s">
        <v>2700</v>
      </c>
      <c r="D1087" t="s">
        <v>2701</v>
      </c>
      <c r="E1087" t="s">
        <v>2702</v>
      </c>
      <c r="F1087" t="s">
        <v>242</v>
      </c>
      <c r="G1087" t="s">
        <v>2361</v>
      </c>
      <c r="H1087">
        <v>100017365</v>
      </c>
      <c r="I1087" t="s">
        <v>2703</v>
      </c>
      <c r="J1087" t="s">
        <v>245</v>
      </c>
      <c r="K1087" t="s">
        <v>2363</v>
      </c>
      <c r="L1087">
        <v>700</v>
      </c>
      <c r="M1087">
        <v>700</v>
      </c>
      <c r="N1087">
        <v>33</v>
      </c>
      <c r="O1087">
        <v>36</v>
      </c>
      <c r="P1087">
        <v>1200</v>
      </c>
      <c r="Q1087" t="s">
        <v>137</v>
      </c>
      <c r="R1087" t="s">
        <v>137</v>
      </c>
      <c r="S1087">
        <v>65.355000000000004</v>
      </c>
      <c r="T1087">
        <v>11.25</v>
      </c>
      <c r="U1087">
        <v>5</v>
      </c>
      <c r="V1087">
        <v>3.774</v>
      </c>
      <c r="W1087">
        <v>69.128</v>
      </c>
      <c r="X1087">
        <v>1591</v>
      </c>
      <c r="Y1087">
        <v>3115</v>
      </c>
      <c r="Z1087">
        <v>2.8370000000000002</v>
      </c>
      <c r="AA1087">
        <v>2.8370000000000002</v>
      </c>
      <c r="AB1087">
        <v>1.994</v>
      </c>
      <c r="AC1087">
        <v>1</v>
      </c>
      <c r="AD1087">
        <v>2.9079999999999999</v>
      </c>
      <c r="AE1087">
        <v>0.92800000000000005</v>
      </c>
      <c r="AF1087">
        <v>0.92800000000000005</v>
      </c>
      <c r="AG1087">
        <v>0.65200000000000002</v>
      </c>
      <c r="AH1087">
        <v>1</v>
      </c>
      <c r="AI1087">
        <v>0.95099999999999996</v>
      </c>
      <c r="AJ1087">
        <v>1</v>
      </c>
    </row>
    <row r="1088" spans="1:36">
      <c r="A1088">
        <v>1</v>
      </c>
      <c r="B1088" t="s">
        <v>2704</v>
      </c>
      <c r="C1088" t="s">
        <v>2705</v>
      </c>
      <c r="D1088" t="s">
        <v>2706</v>
      </c>
      <c r="E1088" t="s">
        <v>2707</v>
      </c>
      <c r="F1088" t="s">
        <v>242</v>
      </c>
      <c r="G1088" t="s">
        <v>2361</v>
      </c>
      <c r="H1088">
        <v>100017366</v>
      </c>
      <c r="I1088" t="s">
        <v>2708</v>
      </c>
      <c r="J1088" t="s">
        <v>245</v>
      </c>
      <c r="K1088" t="s">
        <v>2363</v>
      </c>
      <c r="L1088">
        <v>700</v>
      </c>
      <c r="M1088">
        <v>700</v>
      </c>
      <c r="N1088">
        <v>33</v>
      </c>
      <c r="O1088">
        <v>39</v>
      </c>
      <c r="P1088">
        <v>1300</v>
      </c>
      <c r="Q1088" t="s">
        <v>137</v>
      </c>
      <c r="R1088" t="s">
        <v>137</v>
      </c>
      <c r="S1088">
        <v>70.581999999999994</v>
      </c>
      <c r="T1088">
        <v>12.75</v>
      </c>
      <c r="U1088">
        <v>5</v>
      </c>
      <c r="V1088">
        <v>4.1719999999999997</v>
      </c>
      <c r="W1088">
        <v>74.754000000000005</v>
      </c>
      <c r="X1088">
        <v>1723</v>
      </c>
      <c r="Y1088">
        <v>3374</v>
      </c>
      <c r="Z1088">
        <v>3.0680000000000001</v>
      </c>
      <c r="AA1088">
        <v>3.0680000000000001</v>
      </c>
      <c r="AB1088">
        <v>2.2050000000000001</v>
      </c>
      <c r="AC1088">
        <v>1</v>
      </c>
      <c r="AD1088">
        <v>3.14</v>
      </c>
      <c r="AE1088">
        <v>0.92600000000000005</v>
      </c>
      <c r="AF1088">
        <v>0.92600000000000005</v>
      </c>
      <c r="AG1088">
        <v>0.66600000000000004</v>
      </c>
      <c r="AH1088">
        <v>1</v>
      </c>
      <c r="AI1088">
        <v>0.94799999999999995</v>
      </c>
      <c r="AJ1088">
        <v>1</v>
      </c>
    </row>
    <row r="1089" spans="1:36">
      <c r="A1089">
        <v>1</v>
      </c>
      <c r="B1089" t="s">
        <v>2709</v>
      </c>
      <c r="C1089" t="s">
        <v>2710</v>
      </c>
      <c r="D1089" t="s">
        <v>2711</v>
      </c>
      <c r="E1089" t="s">
        <v>2712</v>
      </c>
      <c r="F1089" t="s">
        <v>242</v>
      </c>
      <c r="G1089" t="s">
        <v>2361</v>
      </c>
      <c r="H1089">
        <v>100017367</v>
      </c>
      <c r="I1089" t="s">
        <v>2713</v>
      </c>
      <c r="J1089" t="s">
        <v>245</v>
      </c>
      <c r="K1089" t="s">
        <v>2363</v>
      </c>
      <c r="L1089">
        <v>700</v>
      </c>
      <c r="M1089">
        <v>700</v>
      </c>
      <c r="N1089">
        <v>33</v>
      </c>
      <c r="O1089">
        <v>42</v>
      </c>
      <c r="P1089">
        <v>1400</v>
      </c>
      <c r="Q1089" t="s">
        <v>137</v>
      </c>
      <c r="R1089" t="s">
        <v>137</v>
      </c>
      <c r="S1089">
        <v>75.81</v>
      </c>
      <c r="T1089">
        <v>12.75</v>
      </c>
      <c r="U1089">
        <v>5</v>
      </c>
      <c r="V1089">
        <v>4.2709999999999999</v>
      </c>
      <c r="W1089">
        <v>80.08</v>
      </c>
      <c r="X1089">
        <v>1856</v>
      </c>
      <c r="Y1089">
        <v>3634</v>
      </c>
      <c r="Z1089">
        <v>3.286</v>
      </c>
      <c r="AA1089">
        <v>3.286</v>
      </c>
      <c r="AB1089">
        <v>2.2570000000000001</v>
      </c>
      <c r="AC1089">
        <v>1</v>
      </c>
      <c r="AD1089">
        <v>3.3730000000000002</v>
      </c>
      <c r="AE1089">
        <v>0.92100000000000004</v>
      </c>
      <c r="AF1089">
        <v>0.92100000000000004</v>
      </c>
      <c r="AG1089">
        <v>0.63300000000000001</v>
      </c>
      <c r="AH1089">
        <v>1</v>
      </c>
      <c r="AI1089">
        <v>0.94599999999999995</v>
      </c>
      <c r="AJ1089">
        <v>1</v>
      </c>
    </row>
    <row r="1090" spans="1:36">
      <c r="A1090">
        <v>1</v>
      </c>
      <c r="B1090" t="s">
        <v>2714</v>
      </c>
      <c r="C1090" t="s">
        <v>2715</v>
      </c>
      <c r="D1090" t="s">
        <v>2716</v>
      </c>
      <c r="E1090" t="s">
        <v>2717</v>
      </c>
      <c r="F1090" t="s">
        <v>242</v>
      </c>
      <c r="G1090" t="s">
        <v>2361</v>
      </c>
      <c r="H1090">
        <v>100017368</v>
      </c>
      <c r="I1090" t="s">
        <v>2718</v>
      </c>
      <c r="J1090" t="s">
        <v>245</v>
      </c>
      <c r="K1090" t="s">
        <v>2363</v>
      </c>
      <c r="L1090">
        <v>700</v>
      </c>
      <c r="M1090">
        <v>700</v>
      </c>
      <c r="N1090">
        <v>33</v>
      </c>
      <c r="O1090">
        <v>45</v>
      </c>
      <c r="P1090">
        <v>1500</v>
      </c>
      <c r="Q1090" t="s">
        <v>137</v>
      </c>
      <c r="R1090" t="s">
        <v>137</v>
      </c>
      <c r="S1090">
        <v>81.037000000000006</v>
      </c>
      <c r="T1090">
        <v>12.75</v>
      </c>
      <c r="U1090">
        <v>5</v>
      </c>
      <c r="V1090">
        <v>4.3689999999999998</v>
      </c>
      <c r="W1090">
        <v>85.406000000000006</v>
      </c>
      <c r="X1090">
        <v>1988</v>
      </c>
      <c r="Y1090">
        <v>3893</v>
      </c>
      <c r="Z1090">
        <v>3.5049999999999999</v>
      </c>
      <c r="AA1090">
        <v>3.5049999999999999</v>
      </c>
      <c r="AB1090">
        <v>2.3090000000000002</v>
      </c>
      <c r="AC1090">
        <v>1</v>
      </c>
      <c r="AD1090">
        <v>3.6059999999999999</v>
      </c>
      <c r="AE1090">
        <v>0.91700000000000004</v>
      </c>
      <c r="AF1090">
        <v>0.91700000000000004</v>
      </c>
      <c r="AG1090">
        <v>0.60399999999999998</v>
      </c>
      <c r="AH1090">
        <v>1</v>
      </c>
      <c r="AI1090">
        <v>0.94399999999999995</v>
      </c>
      <c r="AJ1090">
        <v>1</v>
      </c>
    </row>
    <row r="1091" spans="1:36">
      <c r="A1091">
        <v>1</v>
      </c>
      <c r="B1091" t="s">
        <v>2719</v>
      </c>
      <c r="C1091" t="s">
        <v>2720</v>
      </c>
      <c r="D1091" t="s">
        <v>2721</v>
      </c>
      <c r="E1091" t="s">
        <v>2722</v>
      </c>
      <c r="F1091" t="s">
        <v>242</v>
      </c>
      <c r="G1091" t="s">
        <v>2361</v>
      </c>
      <c r="H1091">
        <v>100017369</v>
      </c>
      <c r="I1091" t="s">
        <v>2723</v>
      </c>
      <c r="J1091" t="s">
        <v>245</v>
      </c>
      <c r="K1091" t="s">
        <v>2363</v>
      </c>
      <c r="L1091">
        <v>700</v>
      </c>
      <c r="M1091">
        <v>700</v>
      </c>
      <c r="N1091">
        <v>33</v>
      </c>
      <c r="O1091">
        <v>51</v>
      </c>
      <c r="P1091">
        <v>1700</v>
      </c>
      <c r="Q1091" t="s">
        <v>137</v>
      </c>
      <c r="R1091" t="s">
        <v>137</v>
      </c>
      <c r="S1091">
        <v>91.492000000000004</v>
      </c>
      <c r="T1091">
        <v>14.25</v>
      </c>
      <c r="U1091">
        <v>5</v>
      </c>
      <c r="V1091">
        <v>4.8659999999999997</v>
      </c>
      <c r="W1091">
        <v>96.358000000000004</v>
      </c>
      <c r="X1091">
        <v>2253</v>
      </c>
      <c r="Y1091">
        <v>4412</v>
      </c>
      <c r="Z1091">
        <v>3.9540000000000002</v>
      </c>
      <c r="AA1091">
        <v>3.9540000000000002</v>
      </c>
      <c r="AB1091">
        <v>2.5710000000000002</v>
      </c>
      <c r="AC1091">
        <v>1</v>
      </c>
      <c r="AD1091">
        <v>4.0709999999999997</v>
      </c>
      <c r="AE1091">
        <v>0.91300000000000003</v>
      </c>
      <c r="AF1091">
        <v>0.91300000000000003</v>
      </c>
      <c r="AG1091">
        <v>0.59399999999999997</v>
      </c>
      <c r="AH1091">
        <v>1</v>
      </c>
      <c r="AI1091">
        <v>0.94</v>
      </c>
      <c r="AJ1091">
        <v>1</v>
      </c>
    </row>
    <row r="1092" spans="1:36">
      <c r="A1092">
        <v>1</v>
      </c>
      <c r="B1092" t="s">
        <v>2724</v>
      </c>
      <c r="C1092" t="s">
        <v>2725</v>
      </c>
      <c r="D1092" t="s">
        <v>2726</v>
      </c>
      <c r="E1092" t="s">
        <v>2727</v>
      </c>
      <c r="F1092" t="s">
        <v>242</v>
      </c>
      <c r="G1092" t="s">
        <v>2361</v>
      </c>
      <c r="H1092">
        <v>100017370</v>
      </c>
      <c r="I1092" t="s">
        <v>2728</v>
      </c>
      <c r="J1092" t="s">
        <v>245</v>
      </c>
      <c r="K1092" t="s">
        <v>2363</v>
      </c>
      <c r="L1092">
        <v>700</v>
      </c>
      <c r="M1092">
        <v>700</v>
      </c>
      <c r="N1092">
        <v>33</v>
      </c>
      <c r="O1092">
        <v>57</v>
      </c>
      <c r="P1092">
        <v>1900</v>
      </c>
      <c r="Q1092" t="s">
        <v>137</v>
      </c>
      <c r="R1092" t="s">
        <v>137</v>
      </c>
      <c r="S1092">
        <v>101.947</v>
      </c>
      <c r="T1092">
        <v>15</v>
      </c>
      <c r="U1092">
        <v>5</v>
      </c>
      <c r="V1092">
        <v>5.2130000000000001</v>
      </c>
      <c r="W1092">
        <v>107.16</v>
      </c>
      <c r="X1092">
        <v>2518</v>
      </c>
      <c r="Y1092">
        <v>4932</v>
      </c>
      <c r="Z1092">
        <v>4.3979999999999997</v>
      </c>
      <c r="AA1092">
        <v>4.3979999999999997</v>
      </c>
      <c r="AB1092">
        <v>2.7549999999999999</v>
      </c>
      <c r="AC1092">
        <v>1</v>
      </c>
      <c r="AD1092">
        <v>4.5359999999999996</v>
      </c>
      <c r="AE1092">
        <v>0.90900000000000003</v>
      </c>
      <c r="AF1092">
        <v>0.90900000000000003</v>
      </c>
      <c r="AG1092">
        <v>0.56899999999999995</v>
      </c>
      <c r="AH1092">
        <v>1</v>
      </c>
      <c r="AI1092">
        <v>0.93700000000000006</v>
      </c>
      <c r="AJ1092">
        <v>1</v>
      </c>
    </row>
    <row r="1093" spans="1:36">
      <c r="A1093">
        <v>1</v>
      </c>
      <c r="B1093" t="s">
        <v>2729</v>
      </c>
      <c r="C1093" t="s">
        <v>2730</v>
      </c>
      <c r="D1093" t="s">
        <v>2731</v>
      </c>
      <c r="E1093" t="s">
        <v>2732</v>
      </c>
      <c r="F1093" t="s">
        <v>242</v>
      </c>
      <c r="G1093" t="s">
        <v>2361</v>
      </c>
      <c r="H1093">
        <v>100017371</v>
      </c>
      <c r="I1093" t="s">
        <v>2733</v>
      </c>
      <c r="J1093" t="s">
        <v>245</v>
      </c>
      <c r="K1093" t="s">
        <v>2363</v>
      </c>
      <c r="L1093">
        <v>700</v>
      </c>
      <c r="M1093">
        <v>700</v>
      </c>
      <c r="N1093">
        <v>33</v>
      </c>
      <c r="O1093">
        <v>63</v>
      </c>
      <c r="P1093">
        <v>2100</v>
      </c>
      <c r="Q1093" t="s">
        <v>137</v>
      </c>
      <c r="R1093" t="s">
        <v>137</v>
      </c>
      <c r="S1093">
        <v>112.402</v>
      </c>
      <c r="T1093">
        <v>15.75</v>
      </c>
      <c r="U1093">
        <v>5</v>
      </c>
      <c r="V1093">
        <v>5.56</v>
      </c>
      <c r="W1093">
        <v>117.962</v>
      </c>
      <c r="X1093">
        <v>2783</v>
      </c>
      <c r="Y1093">
        <v>5451</v>
      </c>
      <c r="Z1093">
        <v>4.8410000000000002</v>
      </c>
      <c r="AA1093">
        <v>4.8410000000000002</v>
      </c>
      <c r="AB1093">
        <v>2.9380000000000002</v>
      </c>
      <c r="AC1093">
        <v>1</v>
      </c>
      <c r="AD1093">
        <v>5.0010000000000003</v>
      </c>
      <c r="AE1093">
        <v>0.90500000000000003</v>
      </c>
      <c r="AF1093">
        <v>0.90500000000000003</v>
      </c>
      <c r="AG1093">
        <v>0.54900000000000004</v>
      </c>
      <c r="AH1093">
        <v>1</v>
      </c>
      <c r="AI1093">
        <v>0.93500000000000005</v>
      </c>
      <c r="AJ1093">
        <v>1</v>
      </c>
    </row>
    <row r="1094" spans="1:36">
      <c r="A1094">
        <v>1</v>
      </c>
      <c r="B1094" t="s">
        <v>2734</v>
      </c>
      <c r="C1094" t="s">
        <v>2735</v>
      </c>
      <c r="D1094" t="s">
        <v>2736</v>
      </c>
      <c r="E1094" t="s">
        <v>2737</v>
      </c>
      <c r="F1094" t="s">
        <v>242</v>
      </c>
      <c r="G1094" t="s">
        <v>2361</v>
      </c>
      <c r="H1094">
        <v>100017372</v>
      </c>
      <c r="I1094" t="s">
        <v>2738</v>
      </c>
      <c r="J1094" t="s">
        <v>245</v>
      </c>
      <c r="K1094" t="s">
        <v>2363</v>
      </c>
      <c r="L1094">
        <v>900</v>
      </c>
      <c r="M1094">
        <v>900</v>
      </c>
      <c r="N1094">
        <v>33</v>
      </c>
      <c r="O1094">
        <v>12</v>
      </c>
      <c r="P1094">
        <v>400</v>
      </c>
      <c r="Q1094" t="s">
        <v>137</v>
      </c>
      <c r="R1094" t="s">
        <v>137</v>
      </c>
      <c r="S1094">
        <v>29.861000000000001</v>
      </c>
      <c r="T1094">
        <v>9.75</v>
      </c>
      <c r="U1094">
        <v>5</v>
      </c>
      <c r="V1094">
        <v>2.7770000000000001</v>
      </c>
      <c r="W1094">
        <v>32.637999999999998</v>
      </c>
      <c r="X1094">
        <v>648</v>
      </c>
      <c r="Y1094">
        <v>1260</v>
      </c>
      <c r="Z1094">
        <v>1.339</v>
      </c>
      <c r="AA1094">
        <v>1.339</v>
      </c>
      <c r="AB1094">
        <v>1.4670000000000001</v>
      </c>
      <c r="AC1094">
        <v>1</v>
      </c>
      <c r="AD1094">
        <v>1.329</v>
      </c>
      <c r="AE1094">
        <v>1.083</v>
      </c>
      <c r="AF1094">
        <v>1.083</v>
      </c>
      <c r="AG1094">
        <v>1.1870000000000001</v>
      </c>
      <c r="AH1094">
        <v>1</v>
      </c>
      <c r="AI1094">
        <v>1.0740000000000001</v>
      </c>
      <c r="AJ1094">
        <v>1</v>
      </c>
    </row>
    <row r="1095" spans="1:36">
      <c r="A1095">
        <v>1</v>
      </c>
      <c r="B1095" t="s">
        <v>2739</v>
      </c>
      <c r="C1095" t="s">
        <v>2740</v>
      </c>
      <c r="D1095" t="s">
        <v>2741</v>
      </c>
      <c r="E1095" t="s">
        <v>2742</v>
      </c>
      <c r="F1095" t="s">
        <v>242</v>
      </c>
      <c r="G1095" t="s">
        <v>2361</v>
      </c>
      <c r="H1095">
        <v>100017373</v>
      </c>
      <c r="I1095" t="s">
        <v>2743</v>
      </c>
      <c r="J1095" t="s">
        <v>245</v>
      </c>
      <c r="K1095" t="s">
        <v>2363</v>
      </c>
      <c r="L1095">
        <v>900</v>
      </c>
      <c r="M1095">
        <v>900</v>
      </c>
      <c r="N1095">
        <v>33</v>
      </c>
      <c r="O1095">
        <v>15</v>
      </c>
      <c r="P1095">
        <v>500</v>
      </c>
      <c r="Q1095" t="s">
        <v>137</v>
      </c>
      <c r="R1095" t="s">
        <v>137</v>
      </c>
      <c r="S1095">
        <v>36.600999999999999</v>
      </c>
      <c r="T1095">
        <v>11.25</v>
      </c>
      <c r="U1095">
        <v>5</v>
      </c>
      <c r="V1095">
        <v>3.1960000000000002</v>
      </c>
      <c r="W1095">
        <v>39.798000000000002</v>
      </c>
      <c r="X1095">
        <v>810</v>
      </c>
      <c r="Y1095">
        <v>1575</v>
      </c>
      <c r="Z1095">
        <v>1.633</v>
      </c>
      <c r="AA1095">
        <v>1.633</v>
      </c>
      <c r="AB1095">
        <v>1.6890000000000001</v>
      </c>
      <c r="AC1095">
        <v>1</v>
      </c>
      <c r="AD1095">
        <v>1.6279999999999999</v>
      </c>
      <c r="AE1095">
        <v>1.0569999999999999</v>
      </c>
      <c r="AF1095">
        <v>1.0569999999999999</v>
      </c>
      <c r="AG1095">
        <v>1.093</v>
      </c>
      <c r="AH1095">
        <v>1</v>
      </c>
      <c r="AI1095">
        <v>1.054</v>
      </c>
      <c r="AJ1095">
        <v>1</v>
      </c>
    </row>
    <row r="1096" spans="1:36">
      <c r="A1096">
        <v>1</v>
      </c>
      <c r="B1096" t="s">
        <v>2744</v>
      </c>
      <c r="C1096" t="s">
        <v>2745</v>
      </c>
      <c r="D1096" t="s">
        <v>2746</v>
      </c>
      <c r="E1096" t="s">
        <v>2747</v>
      </c>
      <c r="F1096" t="s">
        <v>242</v>
      </c>
      <c r="G1096" t="s">
        <v>2361</v>
      </c>
      <c r="H1096">
        <v>100017374</v>
      </c>
      <c r="I1096" t="s">
        <v>2748</v>
      </c>
      <c r="J1096" t="s">
        <v>245</v>
      </c>
      <c r="K1096" t="s">
        <v>2363</v>
      </c>
      <c r="L1096">
        <v>900</v>
      </c>
      <c r="M1096">
        <v>900</v>
      </c>
      <c r="N1096">
        <v>33</v>
      </c>
      <c r="O1096">
        <v>18</v>
      </c>
      <c r="P1096">
        <v>600</v>
      </c>
      <c r="Q1096" t="s">
        <v>137</v>
      </c>
      <c r="R1096" t="s">
        <v>137</v>
      </c>
      <c r="S1096">
        <v>43.341000000000001</v>
      </c>
      <c r="T1096">
        <v>12.75</v>
      </c>
      <c r="U1096">
        <v>5</v>
      </c>
      <c r="V1096">
        <v>3.6160000000000001</v>
      </c>
      <c r="W1096">
        <v>46.957000000000001</v>
      </c>
      <c r="X1096">
        <v>972</v>
      </c>
      <c r="Y1096">
        <v>1890</v>
      </c>
      <c r="Z1096">
        <v>1.927</v>
      </c>
      <c r="AA1096">
        <v>1.927</v>
      </c>
      <c r="AB1096">
        <v>1.911</v>
      </c>
      <c r="AC1096">
        <v>1</v>
      </c>
      <c r="AD1096">
        <v>1.9279999999999999</v>
      </c>
      <c r="AE1096">
        <v>1.0389999999999999</v>
      </c>
      <c r="AF1096">
        <v>1.0389999999999999</v>
      </c>
      <c r="AG1096">
        <v>1.03</v>
      </c>
      <c r="AH1096">
        <v>1</v>
      </c>
      <c r="AI1096">
        <v>1.04</v>
      </c>
      <c r="AJ1096">
        <v>1</v>
      </c>
    </row>
    <row r="1097" spans="1:36">
      <c r="A1097">
        <v>1</v>
      </c>
      <c r="B1097" t="s">
        <v>2749</v>
      </c>
      <c r="C1097" t="s">
        <v>2750</v>
      </c>
      <c r="D1097" t="s">
        <v>2751</v>
      </c>
      <c r="E1097" t="s">
        <v>2752</v>
      </c>
      <c r="F1097" t="s">
        <v>242</v>
      </c>
      <c r="G1097" t="s">
        <v>2361</v>
      </c>
      <c r="H1097">
        <v>100017375</v>
      </c>
      <c r="I1097" t="s">
        <v>2753</v>
      </c>
      <c r="J1097" t="s">
        <v>245</v>
      </c>
      <c r="K1097" t="s">
        <v>2363</v>
      </c>
      <c r="L1097">
        <v>900</v>
      </c>
      <c r="M1097">
        <v>900</v>
      </c>
      <c r="N1097">
        <v>33</v>
      </c>
      <c r="O1097">
        <v>21</v>
      </c>
      <c r="P1097">
        <v>700</v>
      </c>
      <c r="Q1097" t="s">
        <v>137</v>
      </c>
      <c r="R1097" t="s">
        <v>137</v>
      </c>
      <c r="S1097">
        <v>50.081000000000003</v>
      </c>
      <c r="T1097">
        <v>9</v>
      </c>
      <c r="U1097">
        <v>5</v>
      </c>
      <c r="V1097">
        <v>2.9860000000000002</v>
      </c>
      <c r="W1097">
        <v>53.067</v>
      </c>
      <c r="X1097">
        <v>1134</v>
      </c>
      <c r="Y1097">
        <v>2205</v>
      </c>
      <c r="Z1097">
        <v>2.1779999999999999</v>
      </c>
      <c r="AA1097">
        <v>2.1779999999999999</v>
      </c>
      <c r="AB1097">
        <v>1.5780000000000001</v>
      </c>
      <c r="AC1097">
        <v>1</v>
      </c>
      <c r="AD1097">
        <v>2.2280000000000002</v>
      </c>
      <c r="AE1097">
        <v>1.006</v>
      </c>
      <c r="AF1097">
        <v>1.006</v>
      </c>
      <c r="AG1097">
        <v>0.72899999999999998</v>
      </c>
      <c r="AH1097">
        <v>1</v>
      </c>
      <c r="AI1097">
        <v>1.03</v>
      </c>
      <c r="AJ1097">
        <v>1</v>
      </c>
    </row>
    <row r="1098" spans="1:36">
      <c r="A1098">
        <v>1</v>
      </c>
      <c r="B1098" t="s">
        <v>2754</v>
      </c>
      <c r="C1098" t="s">
        <v>2755</v>
      </c>
      <c r="D1098" t="s">
        <v>2756</v>
      </c>
      <c r="E1098" t="s">
        <v>2757</v>
      </c>
      <c r="F1098" t="s">
        <v>242</v>
      </c>
      <c r="G1098" t="s">
        <v>2361</v>
      </c>
      <c r="H1098">
        <v>100017376</v>
      </c>
      <c r="I1098" t="s">
        <v>2758</v>
      </c>
      <c r="J1098" t="s">
        <v>245</v>
      </c>
      <c r="K1098" t="s">
        <v>2363</v>
      </c>
      <c r="L1098">
        <v>900</v>
      </c>
      <c r="M1098">
        <v>900</v>
      </c>
      <c r="N1098">
        <v>33</v>
      </c>
      <c r="O1098">
        <v>24</v>
      </c>
      <c r="P1098">
        <v>800</v>
      </c>
      <c r="Q1098" t="s">
        <v>137</v>
      </c>
      <c r="R1098" t="s">
        <v>137</v>
      </c>
      <c r="S1098">
        <v>56.901000000000003</v>
      </c>
      <c r="T1098">
        <v>9.75</v>
      </c>
      <c r="U1098">
        <v>5</v>
      </c>
      <c r="V1098">
        <v>3.2549999999999999</v>
      </c>
      <c r="W1098">
        <v>60.156999999999996</v>
      </c>
      <c r="X1098">
        <v>1296</v>
      </c>
      <c r="Y1098">
        <v>2520</v>
      </c>
      <c r="Z1098">
        <v>2.4689999999999999</v>
      </c>
      <c r="AA1098">
        <v>2.4689999999999999</v>
      </c>
      <c r="AB1098">
        <v>1.72</v>
      </c>
      <c r="AC1098">
        <v>1</v>
      </c>
      <c r="AD1098">
        <v>2.532</v>
      </c>
      <c r="AE1098">
        <v>0.998</v>
      </c>
      <c r="AF1098">
        <v>0.998</v>
      </c>
      <c r="AG1098">
        <v>0.69599999999999995</v>
      </c>
      <c r="AH1098">
        <v>1</v>
      </c>
      <c r="AI1098">
        <v>1.024</v>
      </c>
      <c r="AJ1098">
        <v>1</v>
      </c>
    </row>
    <row r="1099" spans="1:36">
      <c r="A1099">
        <v>1</v>
      </c>
      <c r="B1099" t="s">
        <v>2759</v>
      </c>
      <c r="C1099" t="s">
        <v>2760</v>
      </c>
      <c r="D1099" t="s">
        <v>2761</v>
      </c>
      <c r="E1099" t="s">
        <v>2762</v>
      </c>
      <c r="F1099" t="s">
        <v>242</v>
      </c>
      <c r="G1099" t="s">
        <v>2361</v>
      </c>
      <c r="H1099">
        <v>100017377</v>
      </c>
      <c r="I1099" t="s">
        <v>2763</v>
      </c>
      <c r="J1099" t="s">
        <v>245</v>
      </c>
      <c r="K1099" t="s">
        <v>2363</v>
      </c>
      <c r="L1099">
        <v>900</v>
      </c>
      <c r="M1099">
        <v>900</v>
      </c>
      <c r="N1099">
        <v>33</v>
      </c>
      <c r="O1099">
        <v>27</v>
      </c>
      <c r="P1099">
        <v>900</v>
      </c>
      <c r="Q1099" t="s">
        <v>137</v>
      </c>
      <c r="R1099" t="s">
        <v>137</v>
      </c>
      <c r="S1099">
        <v>63.640999999999998</v>
      </c>
      <c r="T1099">
        <v>11.25</v>
      </c>
      <c r="U1099">
        <v>5</v>
      </c>
      <c r="V1099">
        <v>3.6749999999999998</v>
      </c>
      <c r="W1099">
        <v>67.316000000000003</v>
      </c>
      <c r="X1099">
        <v>1458</v>
      </c>
      <c r="Y1099">
        <v>2835</v>
      </c>
      <c r="Z1099">
        <v>2.762</v>
      </c>
      <c r="AA1099">
        <v>2.762</v>
      </c>
      <c r="AB1099">
        <v>1.9419999999999999</v>
      </c>
      <c r="AC1099">
        <v>1</v>
      </c>
      <c r="AD1099">
        <v>2.8319999999999999</v>
      </c>
      <c r="AE1099">
        <v>0.99299999999999999</v>
      </c>
      <c r="AF1099">
        <v>0.99299999999999999</v>
      </c>
      <c r="AG1099">
        <v>0.69799999999999995</v>
      </c>
      <c r="AH1099">
        <v>1</v>
      </c>
      <c r="AI1099">
        <v>1.018</v>
      </c>
      <c r="AJ1099">
        <v>1</v>
      </c>
    </row>
    <row r="1100" spans="1:36">
      <c r="A1100">
        <v>1</v>
      </c>
      <c r="B1100" t="s">
        <v>2764</v>
      </c>
      <c r="C1100" t="s">
        <v>2765</v>
      </c>
      <c r="D1100" t="s">
        <v>2766</v>
      </c>
      <c r="E1100" t="s">
        <v>2767</v>
      </c>
      <c r="F1100" t="s">
        <v>242</v>
      </c>
      <c r="G1100" t="s">
        <v>2361</v>
      </c>
      <c r="H1100">
        <v>100017378</v>
      </c>
      <c r="I1100" t="s">
        <v>2768</v>
      </c>
      <c r="J1100" t="s">
        <v>245</v>
      </c>
      <c r="K1100" t="s">
        <v>2363</v>
      </c>
      <c r="L1100">
        <v>900</v>
      </c>
      <c r="M1100">
        <v>900</v>
      </c>
      <c r="N1100">
        <v>33</v>
      </c>
      <c r="O1100">
        <v>30</v>
      </c>
      <c r="P1100">
        <v>1000</v>
      </c>
      <c r="Q1100" t="s">
        <v>137</v>
      </c>
      <c r="R1100" t="s">
        <v>137</v>
      </c>
      <c r="S1100">
        <v>70.381</v>
      </c>
      <c r="T1100">
        <v>11.25</v>
      </c>
      <c r="U1100">
        <v>5</v>
      </c>
      <c r="V1100">
        <v>3.794</v>
      </c>
      <c r="W1100">
        <v>74.176000000000002</v>
      </c>
      <c r="X1100">
        <v>1619</v>
      </c>
      <c r="Y1100">
        <v>3150</v>
      </c>
      <c r="Z1100">
        <v>3.044</v>
      </c>
      <c r="AA1100">
        <v>3.044</v>
      </c>
      <c r="AB1100">
        <v>2.0049999999999999</v>
      </c>
      <c r="AC1100">
        <v>1</v>
      </c>
      <c r="AD1100">
        <v>3.1309999999999998</v>
      </c>
      <c r="AE1100">
        <v>0.98499999999999999</v>
      </c>
      <c r="AF1100">
        <v>0.98499999999999999</v>
      </c>
      <c r="AG1100">
        <v>0.64900000000000002</v>
      </c>
      <c r="AH1100">
        <v>1</v>
      </c>
      <c r="AI1100">
        <v>1.0129999999999999</v>
      </c>
      <c r="AJ1100">
        <v>1</v>
      </c>
    </row>
    <row r="1101" spans="1:36">
      <c r="A1101">
        <v>1</v>
      </c>
      <c r="B1101" t="s">
        <v>2769</v>
      </c>
      <c r="C1101" t="s">
        <v>2770</v>
      </c>
      <c r="D1101" t="s">
        <v>2771</v>
      </c>
      <c r="E1101" t="s">
        <v>2772</v>
      </c>
      <c r="F1101" t="s">
        <v>242</v>
      </c>
      <c r="G1101" t="s">
        <v>2361</v>
      </c>
      <c r="H1101">
        <v>100017379</v>
      </c>
      <c r="I1101" t="s">
        <v>2773</v>
      </c>
      <c r="J1101" t="s">
        <v>245</v>
      </c>
      <c r="K1101" t="s">
        <v>2363</v>
      </c>
      <c r="L1101">
        <v>900</v>
      </c>
      <c r="M1101">
        <v>900</v>
      </c>
      <c r="N1101">
        <v>33</v>
      </c>
      <c r="O1101">
        <v>33</v>
      </c>
      <c r="P1101">
        <v>1100</v>
      </c>
      <c r="Q1101" t="s">
        <v>137</v>
      </c>
      <c r="R1101" t="s">
        <v>137</v>
      </c>
      <c r="S1101">
        <v>77.120999999999995</v>
      </c>
      <c r="T1101">
        <v>12.75</v>
      </c>
      <c r="U1101">
        <v>5</v>
      </c>
      <c r="V1101">
        <v>4.2140000000000004</v>
      </c>
      <c r="W1101">
        <v>81.334999999999994</v>
      </c>
      <c r="X1101">
        <v>1781</v>
      </c>
      <c r="Y1101">
        <v>3465</v>
      </c>
      <c r="Z1101">
        <v>3.3380000000000001</v>
      </c>
      <c r="AA1101">
        <v>3.3380000000000001</v>
      </c>
      <c r="AB1101">
        <v>2.2269999999999999</v>
      </c>
      <c r="AC1101">
        <v>1</v>
      </c>
      <c r="AD1101">
        <v>3.431</v>
      </c>
      <c r="AE1101">
        <v>0.98199999999999998</v>
      </c>
      <c r="AF1101">
        <v>0.98199999999999998</v>
      </c>
      <c r="AG1101">
        <v>0.65500000000000003</v>
      </c>
      <c r="AH1101">
        <v>1</v>
      </c>
      <c r="AI1101">
        <v>1.0089999999999999</v>
      </c>
      <c r="AJ1101">
        <v>1</v>
      </c>
    </row>
    <row r="1102" spans="1:36">
      <c r="A1102">
        <v>1</v>
      </c>
      <c r="B1102" t="s">
        <v>2774</v>
      </c>
      <c r="C1102" t="s">
        <v>2775</v>
      </c>
      <c r="D1102" t="s">
        <v>2776</v>
      </c>
      <c r="E1102" t="s">
        <v>2777</v>
      </c>
      <c r="F1102" t="s">
        <v>242</v>
      </c>
      <c r="G1102" t="s">
        <v>2361</v>
      </c>
      <c r="H1102">
        <v>100017380</v>
      </c>
      <c r="I1102" t="s">
        <v>2778</v>
      </c>
      <c r="J1102" t="s">
        <v>245</v>
      </c>
      <c r="K1102" t="s">
        <v>2363</v>
      </c>
      <c r="L1102">
        <v>900</v>
      </c>
      <c r="M1102">
        <v>900</v>
      </c>
      <c r="N1102">
        <v>33</v>
      </c>
      <c r="O1102">
        <v>36</v>
      </c>
      <c r="P1102">
        <v>1200</v>
      </c>
      <c r="Q1102" t="s">
        <v>137</v>
      </c>
      <c r="R1102" t="s">
        <v>137</v>
      </c>
      <c r="S1102">
        <v>83.861000000000004</v>
      </c>
      <c r="T1102">
        <v>12.75</v>
      </c>
      <c r="U1102">
        <v>5</v>
      </c>
      <c r="V1102">
        <v>4.3330000000000002</v>
      </c>
      <c r="W1102">
        <v>88.194999999999993</v>
      </c>
      <c r="X1102">
        <v>1943</v>
      </c>
      <c r="Y1102">
        <v>3780</v>
      </c>
      <c r="Z1102">
        <v>3.6190000000000002</v>
      </c>
      <c r="AA1102">
        <v>3.6190000000000002</v>
      </c>
      <c r="AB1102">
        <v>2.29</v>
      </c>
      <c r="AC1102">
        <v>1</v>
      </c>
      <c r="AD1102">
        <v>3.7309999999999999</v>
      </c>
      <c r="AE1102">
        <v>0.97599999999999998</v>
      </c>
      <c r="AF1102">
        <v>0.97599999999999998</v>
      </c>
      <c r="AG1102">
        <v>0.61699999999999999</v>
      </c>
      <c r="AH1102">
        <v>1</v>
      </c>
      <c r="AI1102">
        <v>1.006</v>
      </c>
      <c r="AJ1102">
        <v>1</v>
      </c>
    </row>
    <row r="1103" spans="1:36">
      <c r="A1103">
        <v>1</v>
      </c>
      <c r="B1103" t="s">
        <v>2779</v>
      </c>
      <c r="C1103" t="s">
        <v>2780</v>
      </c>
      <c r="D1103" t="s">
        <v>2781</v>
      </c>
      <c r="E1103" t="s">
        <v>2782</v>
      </c>
      <c r="F1103" t="s">
        <v>242</v>
      </c>
      <c r="G1103" t="s">
        <v>2361</v>
      </c>
      <c r="H1103">
        <v>100017381</v>
      </c>
      <c r="I1103" t="s">
        <v>2783</v>
      </c>
      <c r="J1103" t="s">
        <v>245</v>
      </c>
      <c r="K1103" t="s">
        <v>2363</v>
      </c>
      <c r="L1103">
        <v>900</v>
      </c>
      <c r="M1103">
        <v>900</v>
      </c>
      <c r="N1103">
        <v>33</v>
      </c>
      <c r="O1103">
        <v>39</v>
      </c>
      <c r="P1103">
        <v>1300</v>
      </c>
      <c r="Q1103" t="s">
        <v>137</v>
      </c>
      <c r="R1103" t="s">
        <v>137</v>
      </c>
      <c r="S1103">
        <v>90.600999999999999</v>
      </c>
      <c r="T1103">
        <v>14.25</v>
      </c>
      <c r="U1103">
        <v>5</v>
      </c>
      <c r="V1103">
        <v>4.7530000000000001</v>
      </c>
      <c r="W1103">
        <v>95.353999999999999</v>
      </c>
      <c r="X1103">
        <v>2105</v>
      </c>
      <c r="Y1103">
        <v>4095</v>
      </c>
      <c r="Z1103">
        <v>3.9129999999999998</v>
      </c>
      <c r="AA1103">
        <v>3.9129999999999998</v>
      </c>
      <c r="AB1103">
        <v>2.5110000000000001</v>
      </c>
      <c r="AC1103">
        <v>1</v>
      </c>
      <c r="AD1103">
        <v>4.0309999999999997</v>
      </c>
      <c r="AE1103">
        <v>0.97399999999999998</v>
      </c>
      <c r="AF1103">
        <v>0.97399999999999998</v>
      </c>
      <c r="AG1103">
        <v>0.625</v>
      </c>
      <c r="AH1103">
        <v>1</v>
      </c>
      <c r="AI1103">
        <v>1.0029999999999999</v>
      </c>
      <c r="AJ1103">
        <v>1</v>
      </c>
    </row>
    <row r="1104" spans="1:36">
      <c r="A1104">
        <v>1</v>
      </c>
      <c r="B1104" t="s">
        <v>2784</v>
      </c>
      <c r="C1104" t="s">
        <v>2785</v>
      </c>
      <c r="D1104" t="s">
        <v>2786</v>
      </c>
      <c r="E1104" t="s">
        <v>2787</v>
      </c>
      <c r="F1104" t="s">
        <v>242</v>
      </c>
      <c r="G1104" t="s">
        <v>2361</v>
      </c>
      <c r="H1104">
        <v>100017382</v>
      </c>
      <c r="I1104" t="s">
        <v>2788</v>
      </c>
      <c r="J1104" t="s">
        <v>245</v>
      </c>
      <c r="K1104" t="s">
        <v>2363</v>
      </c>
      <c r="L1104">
        <v>900</v>
      </c>
      <c r="M1104">
        <v>900</v>
      </c>
      <c r="N1104">
        <v>33</v>
      </c>
      <c r="O1104">
        <v>42</v>
      </c>
      <c r="P1104">
        <v>1400</v>
      </c>
      <c r="Q1104" t="s">
        <v>137</v>
      </c>
      <c r="R1104" t="s">
        <v>137</v>
      </c>
      <c r="S1104">
        <v>97.340999999999994</v>
      </c>
      <c r="T1104">
        <v>14.25</v>
      </c>
      <c r="U1104">
        <v>5</v>
      </c>
      <c r="V1104">
        <v>4.8730000000000002</v>
      </c>
      <c r="W1104">
        <v>102.214</v>
      </c>
      <c r="X1104">
        <v>2267</v>
      </c>
      <c r="Y1104">
        <v>4410</v>
      </c>
      <c r="Z1104">
        <v>4.1950000000000003</v>
      </c>
      <c r="AA1104">
        <v>4.1950000000000003</v>
      </c>
      <c r="AB1104">
        <v>2.5750000000000002</v>
      </c>
      <c r="AC1104">
        <v>1</v>
      </c>
      <c r="AD1104">
        <v>4.3310000000000004</v>
      </c>
      <c r="AE1104">
        <v>0.96899999999999997</v>
      </c>
      <c r="AF1104">
        <v>0.96899999999999997</v>
      </c>
      <c r="AG1104">
        <v>0.59499999999999997</v>
      </c>
      <c r="AH1104">
        <v>1</v>
      </c>
      <c r="AI1104">
        <v>1.0009999999999999</v>
      </c>
      <c r="AJ1104">
        <v>1</v>
      </c>
    </row>
    <row r="1105" spans="1:36">
      <c r="A1105">
        <v>1</v>
      </c>
      <c r="B1105" t="s">
        <v>2789</v>
      </c>
      <c r="C1105" t="s">
        <v>2790</v>
      </c>
      <c r="D1105" t="s">
        <v>2791</v>
      </c>
      <c r="E1105" t="s">
        <v>2792</v>
      </c>
      <c r="F1105" t="s">
        <v>242</v>
      </c>
      <c r="G1105" t="s">
        <v>2361</v>
      </c>
      <c r="H1105">
        <v>100017383</v>
      </c>
      <c r="I1105" t="s">
        <v>2793</v>
      </c>
      <c r="J1105" t="s">
        <v>245</v>
      </c>
      <c r="K1105" t="s">
        <v>2363</v>
      </c>
      <c r="L1105">
        <v>900</v>
      </c>
      <c r="M1105">
        <v>900</v>
      </c>
      <c r="N1105">
        <v>33</v>
      </c>
      <c r="O1105">
        <v>45</v>
      </c>
      <c r="P1105">
        <v>1500</v>
      </c>
      <c r="Q1105" t="s">
        <v>137</v>
      </c>
      <c r="R1105" t="s">
        <v>137</v>
      </c>
      <c r="S1105">
        <v>104.081</v>
      </c>
      <c r="T1105">
        <v>14.25</v>
      </c>
      <c r="U1105">
        <v>5</v>
      </c>
      <c r="V1105">
        <v>4.992</v>
      </c>
      <c r="W1105">
        <v>109.07299999999999</v>
      </c>
      <c r="X1105">
        <v>2429</v>
      </c>
      <c r="Y1105">
        <v>4725</v>
      </c>
      <c r="Z1105">
        <v>4.476</v>
      </c>
      <c r="AA1105">
        <v>4.476</v>
      </c>
      <c r="AB1105">
        <v>2.6379999999999999</v>
      </c>
      <c r="AC1105">
        <v>1</v>
      </c>
      <c r="AD1105">
        <v>4.6310000000000002</v>
      </c>
      <c r="AE1105">
        <v>0.96499999999999997</v>
      </c>
      <c r="AF1105">
        <v>0.96499999999999997</v>
      </c>
      <c r="AG1105">
        <v>0.56899999999999995</v>
      </c>
      <c r="AH1105">
        <v>1</v>
      </c>
      <c r="AI1105">
        <v>0.999</v>
      </c>
      <c r="AJ1105">
        <v>1</v>
      </c>
    </row>
    <row r="1106" spans="1:36">
      <c r="A1106">
        <v>1</v>
      </c>
      <c r="B1106" t="s">
        <v>2794</v>
      </c>
      <c r="C1106" t="s">
        <v>2795</v>
      </c>
      <c r="D1106" t="s">
        <v>2796</v>
      </c>
      <c r="E1106" t="s">
        <v>2797</v>
      </c>
      <c r="F1106" t="s">
        <v>242</v>
      </c>
      <c r="G1106" t="s">
        <v>2361</v>
      </c>
      <c r="H1106">
        <v>100017384</v>
      </c>
      <c r="I1106" t="s">
        <v>2798</v>
      </c>
      <c r="J1106" t="s">
        <v>245</v>
      </c>
      <c r="K1106" t="s">
        <v>2363</v>
      </c>
      <c r="L1106">
        <v>900</v>
      </c>
      <c r="M1106">
        <v>900</v>
      </c>
      <c r="N1106">
        <v>33</v>
      </c>
      <c r="O1106">
        <v>51</v>
      </c>
      <c r="P1106">
        <v>1700</v>
      </c>
      <c r="Q1106" t="s">
        <v>137</v>
      </c>
      <c r="R1106" t="s">
        <v>137</v>
      </c>
      <c r="S1106">
        <v>117.56100000000001</v>
      </c>
      <c r="T1106">
        <v>15</v>
      </c>
      <c r="U1106">
        <v>5</v>
      </c>
      <c r="V1106">
        <v>5.3810000000000002</v>
      </c>
      <c r="W1106">
        <v>122.943</v>
      </c>
      <c r="X1106">
        <v>2753</v>
      </c>
      <c r="Y1106">
        <v>5355</v>
      </c>
      <c r="Z1106">
        <v>5.0449999999999999</v>
      </c>
      <c r="AA1106">
        <v>5.0449999999999999</v>
      </c>
      <c r="AB1106">
        <v>2.843</v>
      </c>
      <c r="AC1106">
        <v>1</v>
      </c>
      <c r="AD1106">
        <v>5.2309999999999999</v>
      </c>
      <c r="AE1106">
        <v>0.96</v>
      </c>
      <c r="AF1106">
        <v>0.96</v>
      </c>
      <c r="AG1106">
        <v>0.54100000000000004</v>
      </c>
      <c r="AH1106">
        <v>1</v>
      </c>
      <c r="AI1106">
        <v>0.995</v>
      </c>
      <c r="AJ1106">
        <v>1</v>
      </c>
    </row>
    <row r="1107" spans="1:36">
      <c r="A1107">
        <v>1</v>
      </c>
      <c r="B1107" t="s">
        <v>2799</v>
      </c>
      <c r="C1107" t="s">
        <v>2800</v>
      </c>
      <c r="D1107" t="s">
        <v>2801</v>
      </c>
      <c r="E1107" t="s">
        <v>2802</v>
      </c>
      <c r="F1107" t="s">
        <v>242</v>
      </c>
      <c r="G1107" t="s">
        <v>2361</v>
      </c>
      <c r="H1107">
        <v>100017385</v>
      </c>
      <c r="I1107" t="s">
        <v>2803</v>
      </c>
      <c r="J1107" t="s">
        <v>245</v>
      </c>
      <c r="K1107" t="s">
        <v>2363</v>
      </c>
      <c r="L1107">
        <v>900</v>
      </c>
      <c r="M1107">
        <v>900</v>
      </c>
      <c r="N1107">
        <v>33</v>
      </c>
      <c r="O1107">
        <v>57</v>
      </c>
      <c r="P1107">
        <v>1900</v>
      </c>
      <c r="Q1107" t="s">
        <v>137</v>
      </c>
      <c r="R1107" t="s">
        <v>137</v>
      </c>
      <c r="S1107">
        <v>131.041</v>
      </c>
      <c r="T1107">
        <v>15.75</v>
      </c>
      <c r="U1107">
        <v>5</v>
      </c>
      <c r="V1107">
        <v>5.77</v>
      </c>
      <c r="W1107">
        <v>136.81200000000001</v>
      </c>
      <c r="X1107">
        <v>3077</v>
      </c>
      <c r="Y1107">
        <v>5985</v>
      </c>
      <c r="Z1107">
        <v>5.6139999999999999</v>
      </c>
      <c r="AA1107">
        <v>5.6139999999999999</v>
      </c>
      <c r="AB1107">
        <v>3.0489999999999999</v>
      </c>
      <c r="AC1107">
        <v>1</v>
      </c>
      <c r="AD1107">
        <v>5.83</v>
      </c>
      <c r="AE1107">
        <v>0.95599999999999996</v>
      </c>
      <c r="AF1107">
        <v>0.95599999999999996</v>
      </c>
      <c r="AG1107">
        <v>0.51900000000000002</v>
      </c>
      <c r="AH1107">
        <v>1</v>
      </c>
      <c r="AI1107">
        <v>0.99299999999999999</v>
      </c>
      <c r="AJ1107">
        <v>1</v>
      </c>
    </row>
    <row r="1108" spans="1:36">
      <c r="A1108">
        <v>1</v>
      </c>
      <c r="B1108" t="s">
        <v>2804</v>
      </c>
      <c r="C1108" t="s">
        <v>2805</v>
      </c>
      <c r="D1108" t="s">
        <v>2806</v>
      </c>
      <c r="E1108" t="s">
        <v>2807</v>
      </c>
      <c r="F1108" t="s">
        <v>242</v>
      </c>
      <c r="G1108" t="s">
        <v>2361</v>
      </c>
      <c r="H1108">
        <v>100017386</v>
      </c>
      <c r="I1108" t="s">
        <v>2808</v>
      </c>
      <c r="J1108" t="s">
        <v>245</v>
      </c>
      <c r="K1108" t="s">
        <v>2363</v>
      </c>
      <c r="L1108">
        <v>900</v>
      </c>
      <c r="M1108">
        <v>900</v>
      </c>
      <c r="N1108">
        <v>33</v>
      </c>
      <c r="O1108">
        <v>63</v>
      </c>
      <c r="P1108">
        <v>2100</v>
      </c>
      <c r="Q1108" t="s">
        <v>137</v>
      </c>
      <c r="R1108" t="s">
        <v>137</v>
      </c>
      <c r="S1108">
        <v>144.52099999999999</v>
      </c>
      <c r="T1108">
        <v>16.5</v>
      </c>
      <c r="U1108">
        <v>5</v>
      </c>
      <c r="V1108">
        <v>6.16</v>
      </c>
      <c r="W1108">
        <v>150.68100000000001</v>
      </c>
      <c r="X1108">
        <v>3400</v>
      </c>
      <c r="Y1108">
        <v>6615</v>
      </c>
      <c r="Z1108">
        <v>6.1829999999999998</v>
      </c>
      <c r="AA1108">
        <v>6.1829999999999998</v>
      </c>
      <c r="AB1108">
        <v>3.2549999999999999</v>
      </c>
      <c r="AC1108">
        <v>1</v>
      </c>
      <c r="AD1108">
        <v>6.43</v>
      </c>
      <c r="AE1108">
        <v>0.95299999999999996</v>
      </c>
      <c r="AF1108">
        <v>0.95299999999999996</v>
      </c>
      <c r="AG1108">
        <v>0.501</v>
      </c>
      <c r="AH1108">
        <v>1</v>
      </c>
      <c r="AI1108">
        <v>0.99099999999999999</v>
      </c>
      <c r="AJ1108">
        <v>1</v>
      </c>
    </row>
    <row r="1109" spans="1:36">
      <c r="A1109">
        <v>2</v>
      </c>
      <c r="B1109" t="s">
        <v>5520</v>
      </c>
      <c r="C1109" t="s">
        <v>5521</v>
      </c>
      <c r="D1109" t="s">
        <v>5522</v>
      </c>
      <c r="E1109" t="s">
        <v>5523</v>
      </c>
      <c r="F1109" t="s">
        <v>242</v>
      </c>
      <c r="G1109" t="s">
        <v>5524</v>
      </c>
      <c r="H1109">
        <v>100017398</v>
      </c>
      <c r="I1109" t="s">
        <v>5525</v>
      </c>
      <c r="J1109" t="s">
        <v>245</v>
      </c>
      <c r="K1109" t="s">
        <v>5526</v>
      </c>
      <c r="L1109">
        <v>400</v>
      </c>
      <c r="M1109">
        <v>1500</v>
      </c>
      <c r="N1109">
        <v>11</v>
      </c>
      <c r="O1109">
        <v>45</v>
      </c>
      <c r="P1109">
        <v>400</v>
      </c>
      <c r="Q1109" t="s">
        <v>137</v>
      </c>
      <c r="R1109" t="s">
        <v>5527</v>
      </c>
      <c r="S1109">
        <v>17.629000000000001</v>
      </c>
      <c r="T1109">
        <v>9</v>
      </c>
      <c r="U1109">
        <v>20</v>
      </c>
      <c r="V1109">
        <v>1.448</v>
      </c>
      <c r="W1109">
        <v>19.077000000000002</v>
      </c>
      <c r="X1109">
        <v>397</v>
      </c>
      <c r="Y1109">
        <v>768</v>
      </c>
      <c r="Z1109">
        <v>0.73799999999999999</v>
      </c>
      <c r="AA1109">
        <v>0.73799999999999999</v>
      </c>
      <c r="AB1109">
        <v>0.79900000000000004</v>
      </c>
      <c r="AC1109">
        <v>1</v>
      </c>
      <c r="AD1109">
        <v>0.73399999999999999</v>
      </c>
      <c r="AE1109">
        <v>0.94</v>
      </c>
      <c r="AF1109">
        <v>0.94</v>
      </c>
      <c r="AG1109">
        <v>1.018</v>
      </c>
      <c r="AH1109">
        <v>1</v>
      </c>
      <c r="AI1109">
        <v>0.93400000000000005</v>
      </c>
      <c r="AJ1109">
        <v>2</v>
      </c>
    </row>
    <row r="1110" spans="1:36">
      <c r="A1110">
        <v>2</v>
      </c>
      <c r="B1110" t="s">
        <v>5528</v>
      </c>
      <c r="C1110" t="s">
        <v>5529</v>
      </c>
      <c r="D1110" t="s">
        <v>5530</v>
      </c>
      <c r="E1110" t="s">
        <v>5531</v>
      </c>
      <c r="F1110" t="s">
        <v>242</v>
      </c>
      <c r="G1110" t="s">
        <v>5524</v>
      </c>
      <c r="H1110">
        <v>100017399</v>
      </c>
      <c r="I1110" t="s">
        <v>5532</v>
      </c>
      <c r="J1110" t="s">
        <v>245</v>
      </c>
      <c r="K1110" t="s">
        <v>5526</v>
      </c>
      <c r="L1110">
        <v>400</v>
      </c>
      <c r="M1110">
        <v>1800</v>
      </c>
      <c r="N1110">
        <v>11</v>
      </c>
      <c r="O1110">
        <v>54</v>
      </c>
      <c r="P1110">
        <v>400</v>
      </c>
      <c r="Q1110" t="s">
        <v>137</v>
      </c>
      <c r="R1110" t="s">
        <v>5527</v>
      </c>
      <c r="S1110">
        <v>21.029</v>
      </c>
      <c r="T1110">
        <v>10.5</v>
      </c>
      <c r="U1110">
        <v>20</v>
      </c>
      <c r="V1110">
        <v>1.651</v>
      </c>
      <c r="W1110">
        <v>22.68</v>
      </c>
      <c r="X1110">
        <v>460</v>
      </c>
      <c r="Y1110">
        <v>894</v>
      </c>
      <c r="Z1110">
        <v>0.878</v>
      </c>
      <c r="AA1110">
        <v>0.878</v>
      </c>
      <c r="AB1110">
        <v>0.91100000000000003</v>
      </c>
      <c r="AC1110">
        <v>1</v>
      </c>
      <c r="AD1110">
        <v>0.875</v>
      </c>
      <c r="AE1110">
        <v>0.96</v>
      </c>
      <c r="AF1110">
        <v>0.96</v>
      </c>
      <c r="AG1110">
        <v>0.997</v>
      </c>
      <c r="AH1110">
        <v>1</v>
      </c>
      <c r="AI1110">
        <v>0.95699999999999996</v>
      </c>
      <c r="AJ1110">
        <v>2</v>
      </c>
    </row>
    <row r="1111" spans="1:36">
      <c r="A1111">
        <v>2</v>
      </c>
      <c r="B1111" t="s">
        <v>5533</v>
      </c>
      <c r="C1111" t="s">
        <v>5534</v>
      </c>
      <c r="D1111" t="s">
        <v>5535</v>
      </c>
      <c r="E1111" t="s">
        <v>5536</v>
      </c>
      <c r="F1111" t="s">
        <v>242</v>
      </c>
      <c r="G1111" t="s">
        <v>5524</v>
      </c>
      <c r="H1111">
        <v>100017400</v>
      </c>
      <c r="I1111" t="s">
        <v>5537</v>
      </c>
      <c r="J1111" t="s">
        <v>245</v>
      </c>
      <c r="K1111" t="s">
        <v>5526</v>
      </c>
      <c r="L1111">
        <v>400</v>
      </c>
      <c r="M1111">
        <v>2000</v>
      </c>
      <c r="N1111">
        <v>11</v>
      </c>
      <c r="O1111">
        <v>60</v>
      </c>
      <c r="P1111">
        <v>400</v>
      </c>
      <c r="Q1111" t="s">
        <v>137</v>
      </c>
      <c r="R1111" t="s">
        <v>5527</v>
      </c>
      <c r="S1111">
        <v>23.273</v>
      </c>
      <c r="T1111">
        <v>12</v>
      </c>
      <c r="U1111">
        <v>20</v>
      </c>
      <c r="V1111">
        <v>1.8120000000000001</v>
      </c>
      <c r="W1111">
        <v>25.084</v>
      </c>
      <c r="X1111">
        <v>502</v>
      </c>
      <c r="Y1111">
        <v>978</v>
      </c>
      <c r="Z1111">
        <v>0.97099999999999997</v>
      </c>
      <c r="AA1111">
        <v>0.97099999999999997</v>
      </c>
      <c r="AB1111">
        <v>1</v>
      </c>
      <c r="AC1111">
        <v>1</v>
      </c>
      <c r="AD1111">
        <v>0.96799999999999997</v>
      </c>
      <c r="AE1111">
        <v>0.97099999999999997</v>
      </c>
      <c r="AF1111">
        <v>0.97099999999999997</v>
      </c>
      <c r="AG1111">
        <v>1</v>
      </c>
      <c r="AH1111">
        <v>1</v>
      </c>
      <c r="AI1111">
        <v>0.96799999999999997</v>
      </c>
      <c r="AJ1111">
        <v>2</v>
      </c>
    </row>
    <row r="1112" spans="1:36">
      <c r="A1112">
        <v>2</v>
      </c>
      <c r="B1112" t="s">
        <v>5538</v>
      </c>
      <c r="C1112" t="s">
        <v>5539</v>
      </c>
      <c r="D1112" t="s">
        <v>5540</v>
      </c>
      <c r="E1112" t="s">
        <v>5541</v>
      </c>
      <c r="F1112" t="s">
        <v>242</v>
      </c>
      <c r="G1112" t="s">
        <v>5524</v>
      </c>
      <c r="H1112">
        <v>100017401</v>
      </c>
      <c r="I1112" t="s">
        <v>5542</v>
      </c>
      <c r="J1112" t="s">
        <v>245</v>
      </c>
      <c r="K1112" t="s">
        <v>5526</v>
      </c>
      <c r="L1112">
        <v>400</v>
      </c>
      <c r="M1112">
        <v>2200</v>
      </c>
      <c r="N1112">
        <v>11</v>
      </c>
      <c r="O1112">
        <v>66</v>
      </c>
      <c r="P1112">
        <v>400</v>
      </c>
      <c r="Q1112" t="s">
        <v>137</v>
      </c>
      <c r="R1112" t="s">
        <v>5527</v>
      </c>
      <c r="S1112">
        <v>45.875</v>
      </c>
      <c r="T1112">
        <v>12.75</v>
      </c>
      <c r="U1112">
        <v>20</v>
      </c>
      <c r="V1112">
        <v>1.9350000000000001</v>
      </c>
      <c r="W1112">
        <v>47.81</v>
      </c>
      <c r="X1112">
        <v>544</v>
      </c>
      <c r="Y1112">
        <v>1062</v>
      </c>
      <c r="Z1112">
        <v>1.85</v>
      </c>
      <c r="AA1112">
        <v>1.85</v>
      </c>
      <c r="AB1112">
        <v>1.0680000000000001</v>
      </c>
      <c r="AC1112">
        <v>1</v>
      </c>
      <c r="AD1112">
        <v>1.909</v>
      </c>
      <c r="AE1112">
        <v>1.704</v>
      </c>
      <c r="AF1112">
        <v>1.704</v>
      </c>
      <c r="AG1112">
        <v>0.98299999999999998</v>
      </c>
      <c r="AH1112">
        <v>1</v>
      </c>
      <c r="AI1112">
        <v>1.758</v>
      </c>
      <c r="AJ1112">
        <v>2</v>
      </c>
    </row>
    <row r="1113" spans="1:36">
      <c r="A1113">
        <v>2</v>
      </c>
      <c r="B1113" t="s">
        <v>5547</v>
      </c>
      <c r="C1113" t="s">
        <v>5548</v>
      </c>
      <c r="D1113" t="s">
        <v>5549</v>
      </c>
      <c r="E1113" t="s">
        <v>5550</v>
      </c>
      <c r="F1113" t="s">
        <v>242</v>
      </c>
      <c r="G1113" t="s">
        <v>5524</v>
      </c>
      <c r="H1113">
        <v>100017403</v>
      </c>
      <c r="I1113" t="s">
        <v>5551</v>
      </c>
      <c r="J1113" t="s">
        <v>245</v>
      </c>
      <c r="K1113" t="s">
        <v>5526</v>
      </c>
      <c r="L1113">
        <v>600</v>
      </c>
      <c r="M1113">
        <v>1500</v>
      </c>
      <c r="N1113">
        <v>11</v>
      </c>
      <c r="O1113">
        <v>45</v>
      </c>
      <c r="P1113">
        <v>600</v>
      </c>
      <c r="Q1113" t="s">
        <v>137</v>
      </c>
      <c r="R1113" t="s">
        <v>5527</v>
      </c>
      <c r="S1113">
        <v>25.018999999999998</v>
      </c>
      <c r="T1113">
        <v>7.5</v>
      </c>
      <c r="U1113">
        <v>10</v>
      </c>
      <c r="V1113">
        <v>2.032</v>
      </c>
      <c r="W1113">
        <v>27.050999999999998</v>
      </c>
      <c r="X1113">
        <v>595</v>
      </c>
      <c r="Y1113">
        <v>1152</v>
      </c>
      <c r="Z1113">
        <v>1.0469999999999999</v>
      </c>
      <c r="AA1113">
        <v>1.0469999999999999</v>
      </c>
      <c r="AB1113">
        <v>1.1220000000000001</v>
      </c>
      <c r="AC1113">
        <v>1</v>
      </c>
      <c r="AD1113">
        <v>1.0409999999999999</v>
      </c>
      <c r="AE1113">
        <v>0.88900000000000001</v>
      </c>
      <c r="AF1113">
        <v>0.88900000000000001</v>
      </c>
      <c r="AG1113">
        <v>0.95199999999999996</v>
      </c>
      <c r="AH1113">
        <v>1</v>
      </c>
      <c r="AI1113">
        <v>0.88400000000000001</v>
      </c>
      <c r="AJ1113">
        <v>2</v>
      </c>
    </row>
    <row r="1114" spans="1:36">
      <c r="A1114">
        <v>2</v>
      </c>
      <c r="B1114" t="s">
        <v>5552</v>
      </c>
      <c r="C1114" t="s">
        <v>5553</v>
      </c>
      <c r="D1114" t="s">
        <v>5554</v>
      </c>
      <c r="E1114" t="s">
        <v>5555</v>
      </c>
      <c r="F1114" t="s">
        <v>242</v>
      </c>
      <c r="G1114" t="s">
        <v>5524</v>
      </c>
      <c r="H1114">
        <v>100017404</v>
      </c>
      <c r="I1114" t="s">
        <v>5556</v>
      </c>
      <c r="J1114" t="s">
        <v>245</v>
      </c>
      <c r="K1114" t="s">
        <v>5526</v>
      </c>
      <c r="L1114">
        <v>600</v>
      </c>
      <c r="M1114">
        <v>1800</v>
      </c>
      <c r="N1114">
        <v>11</v>
      </c>
      <c r="O1114">
        <v>54</v>
      </c>
      <c r="P1114">
        <v>600</v>
      </c>
      <c r="Q1114" t="s">
        <v>137</v>
      </c>
      <c r="R1114" t="s">
        <v>5527</v>
      </c>
      <c r="S1114">
        <v>29.908000000000001</v>
      </c>
      <c r="T1114">
        <v>8.25</v>
      </c>
      <c r="U1114">
        <v>10</v>
      </c>
      <c r="V1114">
        <v>2.2890000000000001</v>
      </c>
      <c r="W1114">
        <v>32.197000000000003</v>
      </c>
      <c r="X1114">
        <v>690</v>
      </c>
      <c r="Y1114">
        <v>1341</v>
      </c>
      <c r="Z1114">
        <v>1.246</v>
      </c>
      <c r="AA1114">
        <v>1.246</v>
      </c>
      <c r="AB1114">
        <v>1.264</v>
      </c>
      <c r="AC1114">
        <v>1</v>
      </c>
      <c r="AD1114">
        <v>1.244</v>
      </c>
      <c r="AE1114">
        <v>0.90900000000000003</v>
      </c>
      <c r="AF1114">
        <v>0.90900000000000003</v>
      </c>
      <c r="AG1114">
        <v>0.92200000000000004</v>
      </c>
      <c r="AH1114">
        <v>1</v>
      </c>
      <c r="AI1114">
        <v>0.90800000000000003</v>
      </c>
      <c r="AJ1114">
        <v>2</v>
      </c>
    </row>
    <row r="1115" spans="1:36">
      <c r="A1115">
        <v>2</v>
      </c>
      <c r="B1115" t="s">
        <v>5557</v>
      </c>
      <c r="C1115" t="s">
        <v>5558</v>
      </c>
      <c r="D1115" t="s">
        <v>5559</v>
      </c>
      <c r="E1115" t="s">
        <v>5560</v>
      </c>
      <c r="F1115" t="s">
        <v>242</v>
      </c>
      <c r="G1115" t="s">
        <v>5524</v>
      </c>
      <c r="H1115">
        <v>100017405</v>
      </c>
      <c r="I1115" t="s">
        <v>5561</v>
      </c>
      <c r="J1115" t="s">
        <v>245</v>
      </c>
      <c r="K1115" t="s">
        <v>5526</v>
      </c>
      <c r="L1115">
        <v>600</v>
      </c>
      <c r="M1115">
        <v>2000</v>
      </c>
      <c r="N1115">
        <v>11</v>
      </c>
      <c r="O1115">
        <v>60</v>
      </c>
      <c r="P1115">
        <v>600</v>
      </c>
      <c r="Q1115" t="s">
        <v>137</v>
      </c>
      <c r="R1115" t="s">
        <v>5527</v>
      </c>
      <c r="S1115">
        <v>33.145000000000003</v>
      </c>
      <c r="T1115">
        <v>9</v>
      </c>
      <c r="U1115">
        <v>10</v>
      </c>
      <c r="V1115">
        <v>2.4860000000000002</v>
      </c>
      <c r="W1115">
        <v>35.630000000000003</v>
      </c>
      <c r="X1115">
        <v>753</v>
      </c>
      <c r="Y1115">
        <v>1467</v>
      </c>
      <c r="Z1115">
        <v>1.379</v>
      </c>
      <c r="AA1115">
        <v>1.379</v>
      </c>
      <c r="AB1115">
        <v>1.3720000000000001</v>
      </c>
      <c r="AC1115">
        <v>1</v>
      </c>
      <c r="AD1115">
        <v>1.379</v>
      </c>
      <c r="AE1115">
        <v>0.91900000000000004</v>
      </c>
      <c r="AF1115">
        <v>0.91900000000000004</v>
      </c>
      <c r="AG1115">
        <v>0.91500000000000004</v>
      </c>
      <c r="AH1115">
        <v>1</v>
      </c>
      <c r="AI1115">
        <v>0.91900000000000004</v>
      </c>
      <c r="AJ1115">
        <v>2</v>
      </c>
    </row>
    <row r="1116" spans="1:36">
      <c r="A1116">
        <v>2</v>
      </c>
      <c r="B1116" t="s">
        <v>5562</v>
      </c>
      <c r="C1116" t="s">
        <v>5563</v>
      </c>
      <c r="D1116" t="s">
        <v>5564</v>
      </c>
      <c r="E1116" t="s">
        <v>5565</v>
      </c>
      <c r="F1116" t="s">
        <v>242</v>
      </c>
      <c r="G1116" t="s">
        <v>5524</v>
      </c>
      <c r="H1116">
        <v>100017406</v>
      </c>
      <c r="I1116" t="s">
        <v>5566</v>
      </c>
      <c r="J1116" t="s">
        <v>245</v>
      </c>
      <c r="K1116" t="s">
        <v>5526</v>
      </c>
      <c r="L1116">
        <v>600</v>
      </c>
      <c r="M1116">
        <v>2200</v>
      </c>
      <c r="N1116">
        <v>11</v>
      </c>
      <c r="O1116">
        <v>66</v>
      </c>
      <c r="P1116">
        <v>600</v>
      </c>
      <c r="Q1116" t="s">
        <v>137</v>
      </c>
      <c r="R1116" t="s">
        <v>5527</v>
      </c>
      <c r="S1116">
        <v>66.790000000000006</v>
      </c>
      <c r="T1116">
        <v>9.75</v>
      </c>
      <c r="U1116">
        <v>10</v>
      </c>
      <c r="V1116">
        <v>2.6819999999999999</v>
      </c>
      <c r="W1116">
        <v>69.471999999999994</v>
      </c>
      <c r="X1116">
        <v>816</v>
      </c>
      <c r="Y1116">
        <v>1593</v>
      </c>
      <c r="Z1116">
        <v>2.6880000000000002</v>
      </c>
      <c r="AA1116">
        <v>2.6880000000000002</v>
      </c>
      <c r="AB1116">
        <v>1.4810000000000001</v>
      </c>
      <c r="AC1116">
        <v>1</v>
      </c>
      <c r="AD1116">
        <v>2.7789999999999999</v>
      </c>
      <c r="AE1116">
        <v>1.65</v>
      </c>
      <c r="AF1116">
        <v>1.65</v>
      </c>
      <c r="AG1116">
        <v>0.90900000000000003</v>
      </c>
      <c r="AH1116">
        <v>1</v>
      </c>
      <c r="AI1116">
        <v>1.706</v>
      </c>
      <c r="AJ1116">
        <v>2</v>
      </c>
    </row>
    <row r="1117" spans="1:36">
      <c r="A1117">
        <v>2</v>
      </c>
      <c r="B1117" t="s">
        <v>5769</v>
      </c>
      <c r="C1117" t="s">
        <v>5770</v>
      </c>
      <c r="D1117" t="s">
        <v>5771</v>
      </c>
      <c r="E1117" t="s">
        <v>5772</v>
      </c>
      <c r="F1117" t="s">
        <v>242</v>
      </c>
      <c r="G1117" t="s">
        <v>5524</v>
      </c>
      <c r="H1117">
        <v>100017421</v>
      </c>
      <c r="I1117" t="s">
        <v>5773</v>
      </c>
      <c r="J1117" t="s">
        <v>245</v>
      </c>
      <c r="K1117" t="s">
        <v>5749</v>
      </c>
      <c r="L1117">
        <v>600</v>
      </c>
      <c r="M1117">
        <v>1500</v>
      </c>
      <c r="N1117">
        <v>21</v>
      </c>
      <c r="O1117">
        <v>45</v>
      </c>
      <c r="P1117">
        <v>600</v>
      </c>
      <c r="Q1117" t="s">
        <v>137</v>
      </c>
      <c r="R1117" t="s">
        <v>5527</v>
      </c>
      <c r="S1117">
        <v>41.116999999999997</v>
      </c>
      <c r="T1117">
        <v>7.5</v>
      </c>
      <c r="U1117">
        <v>10</v>
      </c>
      <c r="V1117">
        <v>2.081</v>
      </c>
      <c r="W1117">
        <v>43.198</v>
      </c>
      <c r="X1117">
        <v>844</v>
      </c>
      <c r="Y1117">
        <v>1683</v>
      </c>
      <c r="Z1117">
        <v>1.671</v>
      </c>
      <c r="AA1117">
        <v>1.671</v>
      </c>
      <c r="AB1117">
        <v>1.149</v>
      </c>
      <c r="AC1117">
        <v>1</v>
      </c>
      <c r="AD1117">
        <v>1.7110000000000001</v>
      </c>
      <c r="AE1117">
        <v>0.97099999999999997</v>
      </c>
      <c r="AF1117">
        <v>0.97099999999999997</v>
      </c>
      <c r="AG1117">
        <v>0.66800000000000004</v>
      </c>
      <c r="AH1117">
        <v>1</v>
      </c>
      <c r="AI1117">
        <v>0.99399999999999999</v>
      </c>
      <c r="AJ1117">
        <v>2</v>
      </c>
    </row>
    <row r="1118" spans="1:36">
      <c r="A1118">
        <v>2</v>
      </c>
      <c r="B1118" t="s">
        <v>5774</v>
      </c>
      <c r="C1118" t="s">
        <v>5775</v>
      </c>
      <c r="D1118" t="s">
        <v>5776</v>
      </c>
      <c r="E1118" t="s">
        <v>5777</v>
      </c>
      <c r="F1118" t="s">
        <v>242</v>
      </c>
      <c r="G1118" t="s">
        <v>5524</v>
      </c>
      <c r="H1118">
        <v>100017422</v>
      </c>
      <c r="I1118" t="s">
        <v>5778</v>
      </c>
      <c r="J1118" t="s">
        <v>245</v>
      </c>
      <c r="K1118" t="s">
        <v>5749</v>
      </c>
      <c r="L1118">
        <v>600</v>
      </c>
      <c r="M1118">
        <v>1800</v>
      </c>
      <c r="N1118">
        <v>21</v>
      </c>
      <c r="O1118">
        <v>54</v>
      </c>
      <c r="P1118">
        <v>600</v>
      </c>
      <c r="Q1118" t="s">
        <v>137</v>
      </c>
      <c r="R1118" t="s">
        <v>5527</v>
      </c>
      <c r="S1118">
        <v>49.165999999999997</v>
      </c>
      <c r="T1118">
        <v>8.25</v>
      </c>
      <c r="U1118">
        <v>10</v>
      </c>
      <c r="V1118">
        <v>2.347</v>
      </c>
      <c r="W1118">
        <v>51.512999999999998</v>
      </c>
      <c r="X1118">
        <v>964</v>
      </c>
      <c r="Y1118">
        <v>1926</v>
      </c>
      <c r="Z1118">
        <v>1.9930000000000001</v>
      </c>
      <c r="AA1118">
        <v>1.9930000000000001</v>
      </c>
      <c r="AB1118">
        <v>1.296</v>
      </c>
      <c r="AC1118">
        <v>1</v>
      </c>
      <c r="AD1118">
        <v>2.0459999999999998</v>
      </c>
      <c r="AE1118">
        <v>1.012</v>
      </c>
      <c r="AF1118">
        <v>1.012</v>
      </c>
      <c r="AG1118">
        <v>0.65800000000000003</v>
      </c>
      <c r="AH1118">
        <v>1</v>
      </c>
      <c r="AI1118">
        <v>1.0389999999999999</v>
      </c>
      <c r="AJ1118">
        <v>2</v>
      </c>
    </row>
    <row r="1119" spans="1:36">
      <c r="A1119">
        <v>2</v>
      </c>
      <c r="B1119" t="s">
        <v>5779</v>
      </c>
      <c r="C1119" t="s">
        <v>5780</v>
      </c>
      <c r="D1119" t="s">
        <v>5781</v>
      </c>
      <c r="E1119" t="s">
        <v>5782</v>
      </c>
      <c r="F1119" t="s">
        <v>242</v>
      </c>
      <c r="G1119" t="s">
        <v>5524</v>
      </c>
      <c r="H1119">
        <v>100017423</v>
      </c>
      <c r="I1119" t="s">
        <v>5783</v>
      </c>
      <c r="J1119" t="s">
        <v>245</v>
      </c>
      <c r="K1119" t="s">
        <v>5749</v>
      </c>
      <c r="L1119">
        <v>600</v>
      </c>
      <c r="M1119">
        <v>2000</v>
      </c>
      <c r="N1119">
        <v>21</v>
      </c>
      <c r="O1119">
        <v>60</v>
      </c>
      <c r="P1119">
        <v>600</v>
      </c>
      <c r="Q1119" t="s">
        <v>137</v>
      </c>
      <c r="R1119" t="s">
        <v>5527</v>
      </c>
      <c r="S1119">
        <v>54.521000000000001</v>
      </c>
      <c r="T1119">
        <v>9</v>
      </c>
      <c r="U1119">
        <v>10</v>
      </c>
      <c r="V1119">
        <v>2.5489999999999999</v>
      </c>
      <c r="W1119">
        <v>57.07</v>
      </c>
      <c r="X1119">
        <v>1039</v>
      </c>
      <c r="Y1119">
        <v>2079</v>
      </c>
      <c r="Z1119">
        <v>2.2080000000000002</v>
      </c>
      <c r="AA1119">
        <v>2.2080000000000002</v>
      </c>
      <c r="AB1119">
        <v>1.407</v>
      </c>
      <c r="AC1119">
        <v>1</v>
      </c>
      <c r="AD1119">
        <v>2.2690000000000001</v>
      </c>
      <c r="AE1119">
        <v>1.0389999999999999</v>
      </c>
      <c r="AF1119">
        <v>1.0389999999999999</v>
      </c>
      <c r="AG1119">
        <v>0.66200000000000003</v>
      </c>
      <c r="AH1119">
        <v>1</v>
      </c>
      <c r="AI1119">
        <v>1.0669999999999999</v>
      </c>
      <c r="AJ1119">
        <v>2</v>
      </c>
    </row>
    <row r="1120" spans="1:36">
      <c r="A1120">
        <v>2</v>
      </c>
      <c r="B1120" t="s">
        <v>5784</v>
      </c>
      <c r="C1120" t="s">
        <v>5785</v>
      </c>
      <c r="D1120" t="s">
        <v>5786</v>
      </c>
      <c r="E1120" t="s">
        <v>5787</v>
      </c>
      <c r="F1120" t="s">
        <v>242</v>
      </c>
      <c r="G1120" t="s">
        <v>5524</v>
      </c>
      <c r="H1120">
        <v>100017424</v>
      </c>
      <c r="I1120" t="s">
        <v>5788</v>
      </c>
      <c r="J1120" t="s">
        <v>245</v>
      </c>
      <c r="K1120" t="s">
        <v>5749</v>
      </c>
      <c r="L1120">
        <v>600</v>
      </c>
      <c r="M1120">
        <v>2200</v>
      </c>
      <c r="N1120">
        <v>21</v>
      </c>
      <c r="O1120">
        <v>66</v>
      </c>
      <c r="P1120">
        <v>600</v>
      </c>
      <c r="Q1120" t="s">
        <v>137</v>
      </c>
      <c r="R1120" t="s">
        <v>5527</v>
      </c>
      <c r="S1120">
        <v>67.926000000000002</v>
      </c>
      <c r="T1120">
        <v>9.75</v>
      </c>
      <c r="U1120">
        <v>10</v>
      </c>
      <c r="V1120">
        <v>2.7509999999999999</v>
      </c>
      <c r="W1120">
        <v>70.677999999999997</v>
      </c>
      <c r="X1120">
        <v>1118</v>
      </c>
      <c r="Y1120">
        <v>2241</v>
      </c>
      <c r="Z1120">
        <v>2.7349999999999999</v>
      </c>
      <c r="AA1120">
        <v>2.7349999999999999</v>
      </c>
      <c r="AB1120">
        <v>1.5189999999999999</v>
      </c>
      <c r="AC1120">
        <v>1</v>
      </c>
      <c r="AD1120">
        <v>2.8260000000000001</v>
      </c>
      <c r="AE1120">
        <v>1.1930000000000001</v>
      </c>
      <c r="AF1120">
        <v>1.1930000000000001</v>
      </c>
      <c r="AG1120">
        <v>0.66300000000000003</v>
      </c>
      <c r="AH1120">
        <v>1</v>
      </c>
      <c r="AI1120">
        <v>1.2330000000000001</v>
      </c>
      <c r="AJ1120">
        <v>2</v>
      </c>
    </row>
    <row r="1121" spans="1:36">
      <c r="A1121">
        <v>2</v>
      </c>
      <c r="B1121" t="s">
        <v>5793</v>
      </c>
      <c r="C1121" t="s">
        <v>5794</v>
      </c>
      <c r="D1121" t="s">
        <v>5795</v>
      </c>
      <c r="E1121" t="s">
        <v>5796</v>
      </c>
      <c r="F1121" t="s">
        <v>242</v>
      </c>
      <c r="G1121" t="s">
        <v>5524</v>
      </c>
      <c r="H1121">
        <v>100017426</v>
      </c>
      <c r="I1121" t="s">
        <v>5797</v>
      </c>
      <c r="J1121" t="s">
        <v>245</v>
      </c>
      <c r="K1121" t="s">
        <v>5749</v>
      </c>
      <c r="L1121">
        <v>800</v>
      </c>
      <c r="M1121">
        <v>1500</v>
      </c>
      <c r="N1121">
        <v>21</v>
      </c>
      <c r="O1121">
        <v>45</v>
      </c>
      <c r="P1121">
        <v>800</v>
      </c>
      <c r="Q1121" t="s">
        <v>137</v>
      </c>
      <c r="R1121" t="s">
        <v>5527</v>
      </c>
      <c r="S1121">
        <v>60.859000000000002</v>
      </c>
      <c r="T1121">
        <v>9</v>
      </c>
      <c r="U1121">
        <v>10</v>
      </c>
      <c r="V1121">
        <v>2.5179999999999998</v>
      </c>
      <c r="W1121">
        <v>63.377000000000002</v>
      </c>
      <c r="X1121">
        <v>1126</v>
      </c>
      <c r="Y1121">
        <v>2244</v>
      </c>
      <c r="Z1121">
        <v>2.452</v>
      </c>
      <c r="AA1121">
        <v>2.452</v>
      </c>
      <c r="AB1121">
        <v>1.39</v>
      </c>
      <c r="AC1121">
        <v>1</v>
      </c>
      <c r="AD1121">
        <v>2.532</v>
      </c>
      <c r="AE1121">
        <v>1.069</v>
      </c>
      <c r="AF1121">
        <v>1.069</v>
      </c>
      <c r="AG1121">
        <v>0.60599999999999998</v>
      </c>
      <c r="AH1121">
        <v>1</v>
      </c>
      <c r="AI1121">
        <v>1.1040000000000001</v>
      </c>
      <c r="AJ1121">
        <v>2</v>
      </c>
    </row>
    <row r="1122" spans="1:36">
      <c r="A1122">
        <v>2</v>
      </c>
      <c r="B1122" t="s">
        <v>5798</v>
      </c>
      <c r="C1122" t="s">
        <v>5799</v>
      </c>
      <c r="D1122" t="s">
        <v>5800</v>
      </c>
      <c r="E1122" t="s">
        <v>5801</v>
      </c>
      <c r="F1122" t="s">
        <v>242</v>
      </c>
      <c r="G1122" t="s">
        <v>5524</v>
      </c>
      <c r="H1122">
        <v>100017427</v>
      </c>
      <c r="I1122" t="s">
        <v>5802</v>
      </c>
      <c r="J1122" t="s">
        <v>245</v>
      </c>
      <c r="K1122" t="s">
        <v>5749</v>
      </c>
      <c r="L1122">
        <v>800</v>
      </c>
      <c r="M1122">
        <v>1800</v>
      </c>
      <c r="N1122">
        <v>21</v>
      </c>
      <c r="O1122">
        <v>54</v>
      </c>
      <c r="P1122">
        <v>800</v>
      </c>
      <c r="Q1122" t="s">
        <v>137</v>
      </c>
      <c r="R1122" t="s">
        <v>5527</v>
      </c>
      <c r="S1122">
        <v>72.867000000000004</v>
      </c>
      <c r="T1122">
        <v>10.5</v>
      </c>
      <c r="U1122">
        <v>10</v>
      </c>
      <c r="V1122">
        <v>2.9129999999999998</v>
      </c>
      <c r="W1122">
        <v>75.78</v>
      </c>
      <c r="X1122">
        <v>1285</v>
      </c>
      <c r="Y1122">
        <v>2568</v>
      </c>
      <c r="Z1122">
        <v>2.9319999999999999</v>
      </c>
      <c r="AA1122">
        <v>2.9319999999999999</v>
      </c>
      <c r="AB1122">
        <v>1.6080000000000001</v>
      </c>
      <c r="AC1122">
        <v>1</v>
      </c>
      <c r="AD1122">
        <v>3.032</v>
      </c>
      <c r="AE1122">
        <v>1.117</v>
      </c>
      <c r="AF1122">
        <v>1.117</v>
      </c>
      <c r="AG1122">
        <v>0.61199999999999999</v>
      </c>
      <c r="AH1122">
        <v>1</v>
      </c>
      <c r="AI1122">
        <v>1.155</v>
      </c>
      <c r="AJ1122">
        <v>2</v>
      </c>
    </row>
    <row r="1123" spans="1:36">
      <c r="A1123">
        <v>2</v>
      </c>
      <c r="B1123" t="s">
        <v>5803</v>
      </c>
      <c r="C1123" t="s">
        <v>5804</v>
      </c>
      <c r="D1123" t="s">
        <v>5805</v>
      </c>
      <c r="E1123" t="s">
        <v>5806</v>
      </c>
      <c r="F1123" t="s">
        <v>242</v>
      </c>
      <c r="G1123" t="s">
        <v>5524</v>
      </c>
      <c r="H1123">
        <v>100017428</v>
      </c>
      <c r="I1123" t="s">
        <v>5807</v>
      </c>
      <c r="J1123" t="s">
        <v>245</v>
      </c>
      <c r="K1123" t="s">
        <v>5749</v>
      </c>
      <c r="L1123">
        <v>800</v>
      </c>
      <c r="M1123">
        <v>2000</v>
      </c>
      <c r="N1123">
        <v>21</v>
      </c>
      <c r="O1123">
        <v>60</v>
      </c>
      <c r="P1123">
        <v>800</v>
      </c>
      <c r="Q1123" t="s">
        <v>137</v>
      </c>
      <c r="R1123" t="s">
        <v>5527</v>
      </c>
      <c r="S1123">
        <v>80.861000000000004</v>
      </c>
      <c r="T1123">
        <v>12</v>
      </c>
      <c r="U1123">
        <v>10</v>
      </c>
      <c r="V1123">
        <v>3.226</v>
      </c>
      <c r="W1123">
        <v>84.087999999999994</v>
      </c>
      <c r="X1123">
        <v>1385</v>
      </c>
      <c r="Y1123">
        <v>2772</v>
      </c>
      <c r="Z1123">
        <v>3.254</v>
      </c>
      <c r="AA1123">
        <v>3.254</v>
      </c>
      <c r="AB1123">
        <v>1.7809999999999999</v>
      </c>
      <c r="AC1123">
        <v>1</v>
      </c>
      <c r="AD1123">
        <v>3.3650000000000002</v>
      </c>
      <c r="AE1123">
        <v>1.1479999999999999</v>
      </c>
      <c r="AF1123">
        <v>1.1479999999999999</v>
      </c>
      <c r="AG1123">
        <v>0.628</v>
      </c>
      <c r="AH1123">
        <v>1</v>
      </c>
      <c r="AI1123">
        <v>1.1870000000000001</v>
      </c>
      <c r="AJ1123">
        <v>2</v>
      </c>
    </row>
    <row r="1124" spans="1:36">
      <c r="A1124">
        <v>2</v>
      </c>
      <c r="B1124" t="s">
        <v>5808</v>
      </c>
      <c r="C1124" t="s">
        <v>5809</v>
      </c>
      <c r="D1124" t="s">
        <v>5810</v>
      </c>
      <c r="E1124" t="s">
        <v>5811</v>
      </c>
      <c r="F1124" t="s">
        <v>242</v>
      </c>
      <c r="G1124" t="s">
        <v>5524</v>
      </c>
      <c r="H1124">
        <v>100017429</v>
      </c>
      <c r="I1124" t="s">
        <v>5812</v>
      </c>
      <c r="J1124" t="s">
        <v>245</v>
      </c>
      <c r="K1124" t="s">
        <v>5749</v>
      </c>
      <c r="L1124">
        <v>800</v>
      </c>
      <c r="M1124">
        <v>2200</v>
      </c>
      <c r="N1124">
        <v>21</v>
      </c>
      <c r="O1124">
        <v>66</v>
      </c>
      <c r="P1124">
        <v>800</v>
      </c>
      <c r="Q1124" t="s">
        <v>137</v>
      </c>
      <c r="R1124" t="s">
        <v>5527</v>
      </c>
      <c r="S1124">
        <v>88.840999999999994</v>
      </c>
      <c r="T1124">
        <v>12.75</v>
      </c>
      <c r="U1124">
        <v>10</v>
      </c>
      <c r="V1124">
        <v>3.464</v>
      </c>
      <c r="W1124">
        <v>92.305999999999997</v>
      </c>
      <c r="X1124">
        <v>1491</v>
      </c>
      <c r="Y1124">
        <v>2988</v>
      </c>
      <c r="Z1124">
        <v>3.5720000000000001</v>
      </c>
      <c r="AA1124">
        <v>3.5720000000000001</v>
      </c>
      <c r="AB1124">
        <v>1.9119999999999999</v>
      </c>
      <c r="AC1124">
        <v>1</v>
      </c>
      <c r="AD1124">
        <v>3.6970000000000001</v>
      </c>
      <c r="AE1124">
        <v>1.169</v>
      </c>
      <c r="AF1124">
        <v>1.169</v>
      </c>
      <c r="AG1124">
        <v>0.626</v>
      </c>
      <c r="AH1124">
        <v>1</v>
      </c>
      <c r="AI1124">
        <v>1.21</v>
      </c>
      <c r="AJ1124">
        <v>2</v>
      </c>
    </row>
    <row r="1125" spans="1:36">
      <c r="A1125">
        <v>1</v>
      </c>
      <c r="B1125" t="s">
        <v>3085</v>
      </c>
      <c r="C1125" t="s">
        <v>3086</v>
      </c>
      <c r="D1125" t="s">
        <v>3087</v>
      </c>
      <c r="E1125" t="s">
        <v>3088</v>
      </c>
      <c r="F1125" t="s">
        <v>2813</v>
      </c>
      <c r="G1125" t="s">
        <v>3089</v>
      </c>
      <c r="H1125">
        <v>100018684</v>
      </c>
      <c r="I1125" t="s">
        <v>3090</v>
      </c>
      <c r="J1125" t="s">
        <v>245</v>
      </c>
      <c r="K1125" t="s">
        <v>3091</v>
      </c>
      <c r="L1125">
        <v>400</v>
      </c>
      <c r="M1125">
        <v>400</v>
      </c>
      <c r="N1125">
        <v>11</v>
      </c>
      <c r="O1125">
        <v>12</v>
      </c>
      <c r="P1125">
        <v>400</v>
      </c>
      <c r="Q1125" t="s">
        <v>137</v>
      </c>
      <c r="R1125" t="s">
        <v>137</v>
      </c>
      <c r="S1125">
        <v>5.4809999999999999</v>
      </c>
      <c r="T1125">
        <v>9.75</v>
      </c>
      <c r="U1125">
        <v>40</v>
      </c>
      <c r="V1125">
        <v>0.81399999999999995</v>
      </c>
      <c r="W1125">
        <v>6.2949999999999999</v>
      </c>
      <c r="X1125">
        <v>130</v>
      </c>
      <c r="Y1125">
        <v>252</v>
      </c>
      <c r="Z1125">
        <v>0.25800000000000001</v>
      </c>
      <c r="AA1125">
        <v>0.25800000000000001</v>
      </c>
      <c r="AB1125">
        <v>0.43</v>
      </c>
      <c r="AC1125">
        <v>1</v>
      </c>
      <c r="AD1125">
        <v>0.24399999999999999</v>
      </c>
      <c r="AE1125">
        <v>1.0449999999999999</v>
      </c>
      <c r="AF1125">
        <v>1.0449999999999999</v>
      </c>
      <c r="AG1125">
        <v>1.74</v>
      </c>
      <c r="AH1125">
        <v>1</v>
      </c>
      <c r="AI1125">
        <v>0.98599999999999999</v>
      </c>
      <c r="AJ1125">
        <v>1</v>
      </c>
    </row>
    <row r="1126" spans="1:36">
      <c r="A1126">
        <v>1</v>
      </c>
      <c r="B1126" t="s">
        <v>3349</v>
      </c>
      <c r="C1126" t="s">
        <v>3350</v>
      </c>
      <c r="D1126" t="s">
        <v>3351</v>
      </c>
      <c r="E1126" t="s">
        <v>3352</v>
      </c>
      <c r="F1126" t="s">
        <v>2813</v>
      </c>
      <c r="G1126" t="s">
        <v>3353</v>
      </c>
      <c r="H1126">
        <v>100018685</v>
      </c>
      <c r="I1126" t="s">
        <v>3354</v>
      </c>
      <c r="J1126" t="s">
        <v>245</v>
      </c>
      <c r="K1126" t="s">
        <v>3355</v>
      </c>
      <c r="L1126">
        <v>400</v>
      </c>
      <c r="M1126">
        <v>400</v>
      </c>
      <c r="N1126">
        <v>11</v>
      </c>
      <c r="O1126">
        <v>12</v>
      </c>
      <c r="P1126">
        <v>400</v>
      </c>
      <c r="Q1126" t="s">
        <v>137</v>
      </c>
      <c r="R1126" t="s">
        <v>137</v>
      </c>
      <c r="S1126">
        <v>5.4809999999999999</v>
      </c>
      <c r="T1126">
        <v>9.75</v>
      </c>
      <c r="U1126">
        <v>40</v>
      </c>
      <c r="V1126">
        <v>0.81399999999999995</v>
      </c>
      <c r="W1126">
        <v>6.2949999999999999</v>
      </c>
      <c r="X1126">
        <v>130</v>
      </c>
      <c r="Y1126">
        <v>252</v>
      </c>
      <c r="Z1126">
        <v>0.25800000000000001</v>
      </c>
      <c r="AA1126">
        <v>0.25800000000000001</v>
      </c>
      <c r="AB1126">
        <v>0.43</v>
      </c>
      <c r="AC1126">
        <v>1</v>
      </c>
      <c r="AD1126">
        <v>0.24399999999999999</v>
      </c>
      <c r="AE1126">
        <v>1.0449999999999999</v>
      </c>
      <c r="AF1126">
        <v>1.0449999999999999</v>
      </c>
      <c r="AG1126">
        <v>1.74</v>
      </c>
      <c r="AH1126">
        <v>1</v>
      </c>
      <c r="AI1126">
        <v>0.98599999999999999</v>
      </c>
      <c r="AJ1126">
        <v>1</v>
      </c>
    </row>
    <row r="1127" spans="1:36">
      <c r="A1127">
        <v>1</v>
      </c>
      <c r="B1127" t="s">
        <v>3092</v>
      </c>
      <c r="C1127" t="s">
        <v>3093</v>
      </c>
      <c r="D1127" t="s">
        <v>3094</v>
      </c>
      <c r="E1127" t="s">
        <v>3095</v>
      </c>
      <c r="F1127" t="s">
        <v>2813</v>
      </c>
      <c r="G1127" t="s">
        <v>3089</v>
      </c>
      <c r="H1127">
        <v>100018686</v>
      </c>
      <c r="I1127" t="s">
        <v>3096</v>
      </c>
      <c r="J1127" t="s">
        <v>245</v>
      </c>
      <c r="K1127" t="s">
        <v>3091</v>
      </c>
      <c r="L1127">
        <v>400</v>
      </c>
      <c r="M1127">
        <v>400</v>
      </c>
      <c r="N1127">
        <v>11</v>
      </c>
      <c r="O1127">
        <v>15</v>
      </c>
      <c r="P1127">
        <v>500</v>
      </c>
      <c r="Q1127" t="s">
        <v>137</v>
      </c>
      <c r="R1127" t="s">
        <v>137</v>
      </c>
      <c r="S1127">
        <v>6.4820000000000002</v>
      </c>
      <c r="T1127">
        <v>11.25</v>
      </c>
      <c r="U1127">
        <v>40</v>
      </c>
      <c r="V1127">
        <v>0.90500000000000003</v>
      </c>
      <c r="W1127">
        <v>7.3869999999999996</v>
      </c>
      <c r="X1127">
        <v>163</v>
      </c>
      <c r="Y1127">
        <v>315</v>
      </c>
      <c r="Z1127">
        <v>0.30299999999999999</v>
      </c>
      <c r="AA1127">
        <v>0.30299999999999999</v>
      </c>
      <c r="AB1127">
        <v>0.47799999999999998</v>
      </c>
      <c r="AC1127">
        <v>1</v>
      </c>
      <c r="AD1127">
        <v>0.28799999999999998</v>
      </c>
      <c r="AE1127">
        <v>0.98099999999999998</v>
      </c>
      <c r="AF1127">
        <v>0.98099999999999998</v>
      </c>
      <c r="AG1127">
        <v>1.548</v>
      </c>
      <c r="AH1127">
        <v>1</v>
      </c>
      <c r="AI1127">
        <v>0.93300000000000005</v>
      </c>
      <c r="AJ1127">
        <v>1</v>
      </c>
    </row>
    <row r="1128" spans="1:36">
      <c r="A1128">
        <v>1</v>
      </c>
      <c r="B1128" t="s">
        <v>3356</v>
      </c>
      <c r="C1128" t="s">
        <v>3357</v>
      </c>
      <c r="D1128" t="s">
        <v>3358</v>
      </c>
      <c r="E1128" t="s">
        <v>3359</v>
      </c>
      <c r="F1128" t="s">
        <v>2813</v>
      </c>
      <c r="G1128" t="s">
        <v>3353</v>
      </c>
      <c r="H1128">
        <v>100018687</v>
      </c>
      <c r="I1128" t="s">
        <v>3360</v>
      </c>
      <c r="J1128" t="s">
        <v>245</v>
      </c>
      <c r="K1128" t="s">
        <v>3355</v>
      </c>
      <c r="L1128">
        <v>400</v>
      </c>
      <c r="M1128">
        <v>400</v>
      </c>
      <c r="N1128">
        <v>11</v>
      </c>
      <c r="O1128">
        <v>15</v>
      </c>
      <c r="P1128">
        <v>500</v>
      </c>
      <c r="Q1128" t="s">
        <v>137</v>
      </c>
      <c r="R1128" t="s">
        <v>137</v>
      </c>
      <c r="S1128">
        <v>6.4820000000000002</v>
      </c>
      <c r="T1128">
        <v>11.25</v>
      </c>
      <c r="U1128">
        <v>40</v>
      </c>
      <c r="V1128">
        <v>0.90500000000000003</v>
      </c>
      <c r="W1128">
        <v>7.3869999999999996</v>
      </c>
      <c r="X1128">
        <v>163</v>
      </c>
      <c r="Y1128">
        <v>315</v>
      </c>
      <c r="Z1128">
        <v>0.30299999999999999</v>
      </c>
      <c r="AA1128">
        <v>0.30299999999999999</v>
      </c>
      <c r="AB1128">
        <v>0.47799999999999998</v>
      </c>
      <c r="AC1128">
        <v>1</v>
      </c>
      <c r="AD1128">
        <v>0.28799999999999998</v>
      </c>
      <c r="AE1128">
        <v>0.98099999999999998</v>
      </c>
      <c r="AF1128">
        <v>0.98099999999999998</v>
      </c>
      <c r="AG1128">
        <v>1.548</v>
      </c>
      <c r="AH1128">
        <v>1</v>
      </c>
      <c r="AI1128">
        <v>0.93300000000000005</v>
      </c>
      <c r="AJ1128">
        <v>1</v>
      </c>
    </row>
    <row r="1129" spans="1:36">
      <c r="A1129">
        <v>1</v>
      </c>
      <c r="B1129" t="s">
        <v>3097</v>
      </c>
      <c r="C1129" t="s">
        <v>3098</v>
      </c>
      <c r="D1129" t="s">
        <v>3099</v>
      </c>
      <c r="E1129" t="s">
        <v>3100</v>
      </c>
      <c r="F1129" t="s">
        <v>2813</v>
      </c>
      <c r="G1129" t="s">
        <v>3089</v>
      </c>
      <c r="H1129">
        <v>100018688</v>
      </c>
      <c r="I1129" t="s">
        <v>3101</v>
      </c>
      <c r="J1129" t="s">
        <v>245</v>
      </c>
      <c r="K1129" t="s">
        <v>3091</v>
      </c>
      <c r="L1129">
        <v>400</v>
      </c>
      <c r="M1129">
        <v>400</v>
      </c>
      <c r="N1129">
        <v>11</v>
      </c>
      <c r="O1129">
        <v>18</v>
      </c>
      <c r="P1129">
        <v>600</v>
      </c>
      <c r="Q1129" t="s">
        <v>137</v>
      </c>
      <c r="R1129" t="s">
        <v>137</v>
      </c>
      <c r="S1129">
        <v>7.4829999999999997</v>
      </c>
      <c r="T1129">
        <v>12.75</v>
      </c>
      <c r="U1129">
        <v>20</v>
      </c>
      <c r="V1129">
        <v>1.3149999999999999</v>
      </c>
      <c r="W1129">
        <v>8.798</v>
      </c>
      <c r="X1129">
        <v>195</v>
      </c>
      <c r="Y1129">
        <v>378</v>
      </c>
      <c r="Z1129">
        <v>0.36099999999999999</v>
      </c>
      <c r="AA1129">
        <v>0.36099999999999999</v>
      </c>
      <c r="AB1129">
        <v>0.69499999999999995</v>
      </c>
      <c r="AC1129">
        <v>1</v>
      </c>
      <c r="AD1129">
        <v>0.33300000000000002</v>
      </c>
      <c r="AE1129">
        <v>0.97299999999999998</v>
      </c>
      <c r="AF1129">
        <v>0.97299999999999998</v>
      </c>
      <c r="AG1129">
        <v>1.873</v>
      </c>
      <c r="AH1129">
        <v>1</v>
      </c>
      <c r="AI1129">
        <v>0.89700000000000002</v>
      </c>
      <c r="AJ1129">
        <v>1</v>
      </c>
    </row>
    <row r="1130" spans="1:36">
      <c r="A1130">
        <v>1</v>
      </c>
      <c r="B1130" t="s">
        <v>3361</v>
      </c>
      <c r="C1130" t="s">
        <v>3362</v>
      </c>
      <c r="D1130" t="s">
        <v>3363</v>
      </c>
      <c r="E1130" t="s">
        <v>3364</v>
      </c>
      <c r="F1130" t="s">
        <v>2813</v>
      </c>
      <c r="G1130" t="s">
        <v>3353</v>
      </c>
      <c r="H1130">
        <v>100018689</v>
      </c>
      <c r="I1130" t="s">
        <v>3365</v>
      </c>
      <c r="J1130" t="s">
        <v>245</v>
      </c>
      <c r="K1130" t="s">
        <v>3355</v>
      </c>
      <c r="L1130">
        <v>400</v>
      </c>
      <c r="M1130">
        <v>400</v>
      </c>
      <c r="N1130">
        <v>11</v>
      </c>
      <c r="O1130">
        <v>18</v>
      </c>
      <c r="P1130">
        <v>600</v>
      </c>
      <c r="Q1130" t="s">
        <v>137</v>
      </c>
      <c r="R1130" t="s">
        <v>137</v>
      </c>
      <c r="S1130">
        <v>7.4829999999999997</v>
      </c>
      <c r="T1130">
        <v>12.75</v>
      </c>
      <c r="U1130">
        <v>20</v>
      </c>
      <c r="V1130">
        <v>1.3149999999999999</v>
      </c>
      <c r="W1130">
        <v>8.798</v>
      </c>
      <c r="X1130">
        <v>195</v>
      </c>
      <c r="Y1130">
        <v>378</v>
      </c>
      <c r="Z1130">
        <v>0.36099999999999999</v>
      </c>
      <c r="AA1130">
        <v>0.36099999999999999</v>
      </c>
      <c r="AB1130">
        <v>0.69499999999999995</v>
      </c>
      <c r="AC1130">
        <v>1</v>
      </c>
      <c r="AD1130">
        <v>0.33300000000000002</v>
      </c>
      <c r="AE1130">
        <v>0.97299999999999998</v>
      </c>
      <c r="AF1130">
        <v>0.97299999999999998</v>
      </c>
      <c r="AG1130">
        <v>1.873</v>
      </c>
      <c r="AH1130">
        <v>1</v>
      </c>
      <c r="AI1130">
        <v>0.89700000000000002</v>
      </c>
      <c r="AJ1130">
        <v>1</v>
      </c>
    </row>
    <row r="1131" spans="1:36">
      <c r="A1131">
        <v>1</v>
      </c>
      <c r="B1131" t="s">
        <v>3102</v>
      </c>
      <c r="C1131" t="s">
        <v>3103</v>
      </c>
      <c r="D1131" t="s">
        <v>3104</v>
      </c>
      <c r="E1131" t="s">
        <v>3105</v>
      </c>
      <c r="F1131" t="s">
        <v>2813</v>
      </c>
      <c r="G1131" t="s">
        <v>3089</v>
      </c>
      <c r="H1131">
        <v>100018690</v>
      </c>
      <c r="I1131" t="s">
        <v>3106</v>
      </c>
      <c r="J1131" t="s">
        <v>245</v>
      </c>
      <c r="K1131" t="s">
        <v>3091</v>
      </c>
      <c r="L1131">
        <v>400</v>
      </c>
      <c r="M1131">
        <v>400</v>
      </c>
      <c r="N1131">
        <v>11</v>
      </c>
      <c r="O1131">
        <v>21</v>
      </c>
      <c r="P1131">
        <v>700</v>
      </c>
      <c r="Q1131" t="s">
        <v>137</v>
      </c>
      <c r="R1131" t="s">
        <v>137</v>
      </c>
      <c r="S1131">
        <v>8.4830000000000005</v>
      </c>
      <c r="T1131">
        <v>9.75</v>
      </c>
      <c r="U1131">
        <v>20</v>
      </c>
      <c r="V1131">
        <v>1.2190000000000001</v>
      </c>
      <c r="W1131">
        <v>9.702</v>
      </c>
      <c r="X1131">
        <v>228</v>
      </c>
      <c r="Y1131">
        <v>441</v>
      </c>
      <c r="Z1131">
        <v>0.39800000000000002</v>
      </c>
      <c r="AA1131">
        <v>0.39800000000000002</v>
      </c>
      <c r="AB1131">
        <v>0.64400000000000002</v>
      </c>
      <c r="AC1131">
        <v>1</v>
      </c>
      <c r="AD1131">
        <v>0.377</v>
      </c>
      <c r="AE1131">
        <v>0.92</v>
      </c>
      <c r="AF1131">
        <v>0.92</v>
      </c>
      <c r="AG1131">
        <v>1.488</v>
      </c>
      <c r="AH1131">
        <v>1</v>
      </c>
      <c r="AI1131">
        <v>0.872</v>
      </c>
      <c r="AJ1131">
        <v>1</v>
      </c>
    </row>
    <row r="1132" spans="1:36">
      <c r="A1132">
        <v>1</v>
      </c>
      <c r="B1132" t="s">
        <v>3366</v>
      </c>
      <c r="C1132" t="s">
        <v>3367</v>
      </c>
      <c r="D1132" t="s">
        <v>3368</v>
      </c>
      <c r="E1132" t="s">
        <v>3369</v>
      </c>
      <c r="F1132" t="s">
        <v>2813</v>
      </c>
      <c r="G1132" t="s">
        <v>3353</v>
      </c>
      <c r="H1132">
        <v>100018691</v>
      </c>
      <c r="I1132" t="s">
        <v>3370</v>
      </c>
      <c r="J1132" t="s">
        <v>245</v>
      </c>
      <c r="K1132" t="s">
        <v>3355</v>
      </c>
      <c r="L1132">
        <v>400</v>
      </c>
      <c r="M1132">
        <v>400</v>
      </c>
      <c r="N1132">
        <v>11</v>
      </c>
      <c r="O1132">
        <v>21</v>
      </c>
      <c r="P1132">
        <v>700</v>
      </c>
      <c r="Q1132" t="s">
        <v>137</v>
      </c>
      <c r="R1132" t="s">
        <v>137</v>
      </c>
      <c r="S1132">
        <v>8.4830000000000005</v>
      </c>
      <c r="T1132">
        <v>9.75</v>
      </c>
      <c r="U1132">
        <v>20</v>
      </c>
      <c r="V1132">
        <v>1.2190000000000001</v>
      </c>
      <c r="W1132">
        <v>9.702</v>
      </c>
      <c r="X1132">
        <v>228</v>
      </c>
      <c r="Y1132">
        <v>441</v>
      </c>
      <c r="Z1132">
        <v>0.39800000000000002</v>
      </c>
      <c r="AA1132">
        <v>0.39800000000000002</v>
      </c>
      <c r="AB1132">
        <v>0.64400000000000002</v>
      </c>
      <c r="AC1132">
        <v>1</v>
      </c>
      <c r="AD1132">
        <v>0.377</v>
      </c>
      <c r="AE1132">
        <v>0.92</v>
      </c>
      <c r="AF1132">
        <v>0.92</v>
      </c>
      <c r="AG1132">
        <v>1.488</v>
      </c>
      <c r="AH1132">
        <v>1</v>
      </c>
      <c r="AI1132">
        <v>0.872</v>
      </c>
      <c r="AJ1132">
        <v>1</v>
      </c>
    </row>
    <row r="1133" spans="1:36">
      <c r="A1133">
        <v>1</v>
      </c>
      <c r="B1133" t="s">
        <v>3115</v>
      </c>
      <c r="C1133" t="s">
        <v>3116</v>
      </c>
      <c r="D1133" t="s">
        <v>3117</v>
      </c>
      <c r="E1133" t="s">
        <v>3118</v>
      </c>
      <c r="F1133" t="s">
        <v>2813</v>
      </c>
      <c r="G1133" t="s">
        <v>3089</v>
      </c>
      <c r="H1133">
        <v>100018692</v>
      </c>
      <c r="I1133" t="s">
        <v>3119</v>
      </c>
      <c r="J1133" t="s">
        <v>245</v>
      </c>
      <c r="K1133" t="s">
        <v>3091</v>
      </c>
      <c r="L1133">
        <v>400</v>
      </c>
      <c r="M1133">
        <v>400</v>
      </c>
      <c r="N1133">
        <v>11</v>
      </c>
      <c r="O1133">
        <v>30</v>
      </c>
      <c r="P1133">
        <v>1000</v>
      </c>
      <c r="Q1133" t="s">
        <v>137</v>
      </c>
      <c r="R1133" t="s">
        <v>137</v>
      </c>
      <c r="S1133">
        <v>11.566000000000001</v>
      </c>
      <c r="T1133">
        <v>11.25</v>
      </c>
      <c r="U1133">
        <v>10</v>
      </c>
      <c r="V1133">
        <v>2.0169999999999999</v>
      </c>
      <c r="W1133">
        <v>13.582000000000001</v>
      </c>
      <c r="X1133">
        <v>325</v>
      </c>
      <c r="Y1133">
        <v>630</v>
      </c>
      <c r="Z1133">
        <v>0.55700000000000005</v>
      </c>
      <c r="AA1133">
        <v>0.55700000000000005</v>
      </c>
      <c r="AB1133">
        <v>1.0660000000000001</v>
      </c>
      <c r="AC1133">
        <v>1</v>
      </c>
      <c r="AD1133">
        <v>0.51500000000000001</v>
      </c>
      <c r="AE1133">
        <v>0.90200000000000002</v>
      </c>
      <c r="AF1133">
        <v>0.90200000000000002</v>
      </c>
      <c r="AG1133">
        <v>1.7230000000000001</v>
      </c>
      <c r="AH1133">
        <v>1</v>
      </c>
      <c r="AI1133">
        <v>0.83199999999999996</v>
      </c>
      <c r="AJ1133">
        <v>1</v>
      </c>
    </row>
    <row r="1134" spans="1:36">
      <c r="A1134">
        <v>1</v>
      </c>
      <c r="B1134" t="s">
        <v>3379</v>
      </c>
      <c r="C1134" t="s">
        <v>3380</v>
      </c>
      <c r="D1134" t="s">
        <v>3381</v>
      </c>
      <c r="E1134" t="s">
        <v>3382</v>
      </c>
      <c r="F1134" t="s">
        <v>2813</v>
      </c>
      <c r="G1134" t="s">
        <v>3353</v>
      </c>
      <c r="H1134">
        <v>100018693</v>
      </c>
      <c r="I1134" t="s">
        <v>3383</v>
      </c>
      <c r="J1134" t="s">
        <v>245</v>
      </c>
      <c r="K1134" t="s">
        <v>3355</v>
      </c>
      <c r="L1134">
        <v>400</v>
      </c>
      <c r="M1134">
        <v>400</v>
      </c>
      <c r="N1134">
        <v>11</v>
      </c>
      <c r="O1134">
        <v>30</v>
      </c>
      <c r="P1134">
        <v>1000</v>
      </c>
      <c r="Q1134" t="s">
        <v>137</v>
      </c>
      <c r="R1134" t="s">
        <v>137</v>
      </c>
      <c r="S1134">
        <v>11.566000000000001</v>
      </c>
      <c r="T1134">
        <v>11.25</v>
      </c>
      <c r="U1134">
        <v>10</v>
      </c>
      <c r="V1134">
        <v>2.0169999999999999</v>
      </c>
      <c r="W1134">
        <v>13.582000000000001</v>
      </c>
      <c r="X1134">
        <v>325</v>
      </c>
      <c r="Y1134">
        <v>630</v>
      </c>
      <c r="Z1134">
        <v>0.55700000000000005</v>
      </c>
      <c r="AA1134">
        <v>0.55700000000000005</v>
      </c>
      <c r="AB1134">
        <v>1.0660000000000001</v>
      </c>
      <c r="AC1134">
        <v>1</v>
      </c>
      <c r="AD1134">
        <v>0.51500000000000001</v>
      </c>
      <c r="AE1134">
        <v>0.90200000000000002</v>
      </c>
      <c r="AF1134">
        <v>0.90200000000000002</v>
      </c>
      <c r="AG1134">
        <v>1.7230000000000001</v>
      </c>
      <c r="AH1134">
        <v>1</v>
      </c>
      <c r="AI1134">
        <v>0.83199999999999996</v>
      </c>
      <c r="AJ1134">
        <v>1</v>
      </c>
    </row>
    <row r="1135" spans="1:36">
      <c r="A1135">
        <v>1</v>
      </c>
      <c r="B1135" t="s">
        <v>3124</v>
      </c>
      <c r="C1135" t="s">
        <v>3125</v>
      </c>
      <c r="D1135" t="s">
        <v>3126</v>
      </c>
      <c r="E1135" t="s">
        <v>3127</v>
      </c>
      <c r="F1135" t="s">
        <v>2813</v>
      </c>
      <c r="G1135" t="s">
        <v>3089</v>
      </c>
      <c r="H1135">
        <v>100018694</v>
      </c>
      <c r="I1135" t="s">
        <v>3128</v>
      </c>
      <c r="J1135" t="s">
        <v>245</v>
      </c>
      <c r="K1135" t="s">
        <v>3091</v>
      </c>
      <c r="L1135">
        <v>400</v>
      </c>
      <c r="M1135">
        <v>400</v>
      </c>
      <c r="N1135">
        <v>11</v>
      </c>
      <c r="O1135">
        <v>36</v>
      </c>
      <c r="P1135">
        <v>1200</v>
      </c>
      <c r="Q1135" t="s">
        <v>137</v>
      </c>
      <c r="R1135" t="s">
        <v>137</v>
      </c>
      <c r="S1135">
        <v>13.567</v>
      </c>
      <c r="T1135">
        <v>12.75</v>
      </c>
      <c r="U1135">
        <v>10</v>
      </c>
      <c r="V1135">
        <v>2.274</v>
      </c>
      <c r="W1135">
        <v>15.840999999999999</v>
      </c>
      <c r="X1135">
        <v>390</v>
      </c>
      <c r="Y1135">
        <v>756</v>
      </c>
      <c r="Z1135">
        <v>0.65</v>
      </c>
      <c r="AA1135">
        <v>0.65</v>
      </c>
      <c r="AB1135">
        <v>1.2010000000000001</v>
      </c>
      <c r="AC1135">
        <v>1</v>
      </c>
      <c r="AD1135">
        <v>0.60399999999999998</v>
      </c>
      <c r="AE1135">
        <v>0.876</v>
      </c>
      <c r="AF1135">
        <v>0.876</v>
      </c>
      <c r="AG1135">
        <v>1.619</v>
      </c>
      <c r="AH1135">
        <v>1</v>
      </c>
      <c r="AI1135">
        <v>0.81399999999999995</v>
      </c>
      <c r="AJ1135">
        <v>1</v>
      </c>
    </row>
    <row r="1136" spans="1:36">
      <c r="A1136">
        <v>1</v>
      </c>
      <c r="B1136" t="s">
        <v>3388</v>
      </c>
      <c r="C1136" t="s">
        <v>3389</v>
      </c>
      <c r="D1136" t="s">
        <v>3390</v>
      </c>
      <c r="E1136" t="s">
        <v>3391</v>
      </c>
      <c r="F1136" t="s">
        <v>2813</v>
      </c>
      <c r="G1136" t="s">
        <v>3353</v>
      </c>
      <c r="H1136">
        <v>100018695</v>
      </c>
      <c r="I1136" t="s">
        <v>3392</v>
      </c>
      <c r="J1136" t="s">
        <v>245</v>
      </c>
      <c r="K1136" t="s">
        <v>3355</v>
      </c>
      <c r="L1136">
        <v>400</v>
      </c>
      <c r="M1136">
        <v>400</v>
      </c>
      <c r="N1136">
        <v>11</v>
      </c>
      <c r="O1136">
        <v>36</v>
      </c>
      <c r="P1136">
        <v>1200</v>
      </c>
      <c r="Q1136" t="s">
        <v>137</v>
      </c>
      <c r="R1136" t="s">
        <v>137</v>
      </c>
      <c r="S1136">
        <v>13.567</v>
      </c>
      <c r="T1136">
        <v>12.75</v>
      </c>
      <c r="U1136">
        <v>10</v>
      </c>
      <c r="V1136">
        <v>2.274</v>
      </c>
      <c r="W1136">
        <v>15.840999999999999</v>
      </c>
      <c r="X1136">
        <v>390</v>
      </c>
      <c r="Y1136">
        <v>756</v>
      </c>
      <c r="Z1136">
        <v>0.65</v>
      </c>
      <c r="AA1136">
        <v>0.65</v>
      </c>
      <c r="AB1136">
        <v>1.2010000000000001</v>
      </c>
      <c r="AC1136">
        <v>1</v>
      </c>
      <c r="AD1136">
        <v>0.60399999999999998</v>
      </c>
      <c r="AE1136">
        <v>0.876</v>
      </c>
      <c r="AF1136">
        <v>0.876</v>
      </c>
      <c r="AG1136">
        <v>1.619</v>
      </c>
      <c r="AH1136">
        <v>1</v>
      </c>
      <c r="AI1136">
        <v>0.81399999999999995</v>
      </c>
      <c r="AJ1136">
        <v>1</v>
      </c>
    </row>
    <row r="1137" spans="1:36">
      <c r="A1137">
        <v>1</v>
      </c>
      <c r="B1137" t="s">
        <v>3137</v>
      </c>
      <c r="C1137" t="s">
        <v>3138</v>
      </c>
      <c r="D1137" t="s">
        <v>3139</v>
      </c>
      <c r="E1137" t="s">
        <v>3140</v>
      </c>
      <c r="F1137" t="s">
        <v>2813</v>
      </c>
      <c r="G1137" t="s">
        <v>3089</v>
      </c>
      <c r="H1137">
        <v>100018696</v>
      </c>
      <c r="I1137" t="s">
        <v>3141</v>
      </c>
      <c r="J1137" t="s">
        <v>245</v>
      </c>
      <c r="K1137" t="s">
        <v>3091</v>
      </c>
      <c r="L1137">
        <v>500</v>
      </c>
      <c r="M1137">
        <v>500</v>
      </c>
      <c r="N1137">
        <v>11</v>
      </c>
      <c r="O1137">
        <v>12</v>
      </c>
      <c r="P1137">
        <v>400</v>
      </c>
      <c r="Q1137" t="s">
        <v>137</v>
      </c>
      <c r="R1137" t="s">
        <v>137</v>
      </c>
      <c r="S1137">
        <v>6.6559999999999997</v>
      </c>
      <c r="T1137">
        <v>6.75</v>
      </c>
      <c r="U1137">
        <v>10</v>
      </c>
      <c r="V1137">
        <v>1.296</v>
      </c>
      <c r="W1137">
        <v>7.952</v>
      </c>
      <c r="X1137">
        <v>157</v>
      </c>
      <c r="Y1137">
        <v>305</v>
      </c>
      <c r="Z1137">
        <v>0.32600000000000001</v>
      </c>
      <c r="AA1137">
        <v>0.32600000000000001</v>
      </c>
      <c r="AB1137">
        <v>0.68500000000000005</v>
      </c>
      <c r="AC1137">
        <v>1</v>
      </c>
      <c r="AD1137">
        <v>0.29599999999999999</v>
      </c>
      <c r="AE1137">
        <v>1.0900000000000001</v>
      </c>
      <c r="AF1137">
        <v>1.0900000000000001</v>
      </c>
      <c r="AG1137">
        <v>2.2879999999999998</v>
      </c>
      <c r="AH1137">
        <v>1</v>
      </c>
      <c r="AI1137">
        <v>0.98899999999999999</v>
      </c>
      <c r="AJ1137">
        <v>1</v>
      </c>
    </row>
    <row r="1138" spans="1:36">
      <c r="A1138">
        <v>1</v>
      </c>
      <c r="B1138" t="s">
        <v>3401</v>
      </c>
      <c r="C1138" t="s">
        <v>3402</v>
      </c>
      <c r="D1138" t="s">
        <v>3403</v>
      </c>
      <c r="E1138" t="s">
        <v>3404</v>
      </c>
      <c r="F1138" t="s">
        <v>2813</v>
      </c>
      <c r="G1138" t="s">
        <v>3353</v>
      </c>
      <c r="H1138">
        <v>100018697</v>
      </c>
      <c r="I1138" t="s">
        <v>3405</v>
      </c>
      <c r="J1138" t="s">
        <v>245</v>
      </c>
      <c r="K1138" t="s">
        <v>3355</v>
      </c>
      <c r="L1138">
        <v>500</v>
      </c>
      <c r="M1138">
        <v>500</v>
      </c>
      <c r="N1138">
        <v>11</v>
      </c>
      <c r="O1138">
        <v>12</v>
      </c>
      <c r="P1138">
        <v>400</v>
      </c>
      <c r="Q1138" t="s">
        <v>137</v>
      </c>
      <c r="R1138" t="s">
        <v>137</v>
      </c>
      <c r="S1138">
        <v>6.6559999999999997</v>
      </c>
      <c r="T1138">
        <v>6.75</v>
      </c>
      <c r="U1138">
        <v>10</v>
      </c>
      <c r="V1138">
        <v>1.296</v>
      </c>
      <c r="W1138">
        <v>7.952</v>
      </c>
      <c r="X1138">
        <v>157</v>
      </c>
      <c r="Y1138">
        <v>305</v>
      </c>
      <c r="Z1138">
        <v>0.32600000000000001</v>
      </c>
      <c r="AA1138">
        <v>0.32600000000000001</v>
      </c>
      <c r="AB1138">
        <v>0.68500000000000005</v>
      </c>
      <c r="AC1138">
        <v>1</v>
      </c>
      <c r="AD1138">
        <v>0.29599999999999999</v>
      </c>
      <c r="AE1138">
        <v>1.0900000000000001</v>
      </c>
      <c r="AF1138">
        <v>1.0900000000000001</v>
      </c>
      <c r="AG1138">
        <v>2.2879999999999998</v>
      </c>
      <c r="AH1138">
        <v>1</v>
      </c>
      <c r="AI1138">
        <v>0.98899999999999999</v>
      </c>
      <c r="AJ1138">
        <v>1</v>
      </c>
    </row>
    <row r="1139" spans="1:36">
      <c r="A1139">
        <v>1</v>
      </c>
      <c r="B1139" t="s">
        <v>3142</v>
      </c>
      <c r="C1139" t="s">
        <v>3143</v>
      </c>
      <c r="D1139" t="s">
        <v>3144</v>
      </c>
      <c r="E1139" t="s">
        <v>3145</v>
      </c>
      <c r="F1139" t="s">
        <v>2813</v>
      </c>
      <c r="G1139" t="s">
        <v>3089</v>
      </c>
      <c r="H1139">
        <v>100018698</v>
      </c>
      <c r="I1139" t="s">
        <v>3146</v>
      </c>
      <c r="J1139" t="s">
        <v>245</v>
      </c>
      <c r="K1139" t="s">
        <v>3091</v>
      </c>
      <c r="L1139">
        <v>500</v>
      </c>
      <c r="M1139">
        <v>500</v>
      </c>
      <c r="N1139">
        <v>11</v>
      </c>
      <c r="O1139">
        <v>15</v>
      </c>
      <c r="P1139">
        <v>500</v>
      </c>
      <c r="Q1139" t="s">
        <v>137</v>
      </c>
      <c r="R1139" t="s">
        <v>137</v>
      </c>
      <c r="S1139">
        <v>7.9180000000000001</v>
      </c>
      <c r="T1139">
        <v>7.5</v>
      </c>
      <c r="U1139">
        <v>10</v>
      </c>
      <c r="V1139">
        <v>1.4350000000000001</v>
      </c>
      <c r="W1139">
        <v>9.3539999999999992</v>
      </c>
      <c r="X1139">
        <v>197</v>
      </c>
      <c r="Y1139">
        <v>381</v>
      </c>
      <c r="Z1139">
        <v>0.38400000000000001</v>
      </c>
      <c r="AA1139">
        <v>0.38400000000000001</v>
      </c>
      <c r="AB1139">
        <v>0.75800000000000001</v>
      </c>
      <c r="AC1139">
        <v>1</v>
      </c>
      <c r="AD1139">
        <v>0.35199999999999998</v>
      </c>
      <c r="AE1139">
        <v>1.0269999999999999</v>
      </c>
      <c r="AF1139">
        <v>1.0269999999999999</v>
      </c>
      <c r="AG1139">
        <v>2.028</v>
      </c>
      <c r="AH1139">
        <v>1</v>
      </c>
      <c r="AI1139">
        <v>0.94199999999999995</v>
      </c>
      <c r="AJ1139">
        <v>1</v>
      </c>
    </row>
    <row r="1140" spans="1:36">
      <c r="A1140">
        <v>1</v>
      </c>
      <c r="B1140" t="s">
        <v>3406</v>
      </c>
      <c r="C1140" t="s">
        <v>3407</v>
      </c>
      <c r="D1140" t="s">
        <v>3408</v>
      </c>
      <c r="E1140" t="s">
        <v>3409</v>
      </c>
      <c r="F1140" t="s">
        <v>2813</v>
      </c>
      <c r="G1140" t="s">
        <v>3353</v>
      </c>
      <c r="H1140">
        <v>100018699</v>
      </c>
      <c r="I1140" t="s">
        <v>3410</v>
      </c>
      <c r="J1140" t="s">
        <v>245</v>
      </c>
      <c r="K1140" t="s">
        <v>3355</v>
      </c>
      <c r="L1140">
        <v>500</v>
      </c>
      <c r="M1140">
        <v>500</v>
      </c>
      <c r="N1140">
        <v>11</v>
      </c>
      <c r="O1140">
        <v>15</v>
      </c>
      <c r="P1140">
        <v>500</v>
      </c>
      <c r="Q1140" t="s">
        <v>137</v>
      </c>
      <c r="R1140" t="s">
        <v>137</v>
      </c>
      <c r="S1140">
        <v>7.9180000000000001</v>
      </c>
      <c r="T1140">
        <v>7.5</v>
      </c>
      <c r="U1140">
        <v>10</v>
      </c>
      <c r="V1140">
        <v>1.4350000000000001</v>
      </c>
      <c r="W1140">
        <v>9.3539999999999992</v>
      </c>
      <c r="X1140">
        <v>197</v>
      </c>
      <c r="Y1140">
        <v>381</v>
      </c>
      <c r="Z1140">
        <v>0.38400000000000001</v>
      </c>
      <c r="AA1140">
        <v>0.38400000000000001</v>
      </c>
      <c r="AB1140">
        <v>0.75800000000000001</v>
      </c>
      <c r="AC1140">
        <v>1</v>
      </c>
      <c r="AD1140">
        <v>0.35199999999999998</v>
      </c>
      <c r="AE1140">
        <v>1.0269999999999999</v>
      </c>
      <c r="AF1140">
        <v>1.0269999999999999</v>
      </c>
      <c r="AG1140">
        <v>2.028</v>
      </c>
      <c r="AH1140">
        <v>1</v>
      </c>
      <c r="AI1140">
        <v>0.94199999999999995</v>
      </c>
      <c r="AJ1140">
        <v>1</v>
      </c>
    </row>
    <row r="1141" spans="1:36">
      <c r="A1141">
        <v>1</v>
      </c>
      <c r="B1141" t="s">
        <v>3147</v>
      </c>
      <c r="C1141" t="s">
        <v>3148</v>
      </c>
      <c r="D1141" t="s">
        <v>3149</v>
      </c>
      <c r="E1141" t="s">
        <v>3150</v>
      </c>
      <c r="F1141" t="s">
        <v>2813</v>
      </c>
      <c r="G1141" t="s">
        <v>3089</v>
      </c>
      <c r="H1141">
        <v>100018700</v>
      </c>
      <c r="I1141" t="s">
        <v>3151</v>
      </c>
      <c r="J1141" t="s">
        <v>245</v>
      </c>
      <c r="K1141" t="s">
        <v>3091</v>
      </c>
      <c r="L1141">
        <v>500</v>
      </c>
      <c r="M1141">
        <v>500</v>
      </c>
      <c r="N1141">
        <v>11</v>
      </c>
      <c r="O1141">
        <v>18</v>
      </c>
      <c r="P1141">
        <v>600</v>
      </c>
      <c r="Q1141" t="s">
        <v>137</v>
      </c>
      <c r="R1141" t="s">
        <v>137</v>
      </c>
      <c r="S1141">
        <v>9.18</v>
      </c>
      <c r="T1141">
        <v>8.25</v>
      </c>
      <c r="U1141">
        <v>10</v>
      </c>
      <c r="V1141">
        <v>1.5740000000000001</v>
      </c>
      <c r="W1141">
        <v>10.755000000000001</v>
      </c>
      <c r="X1141">
        <v>236</v>
      </c>
      <c r="Y1141">
        <v>457</v>
      </c>
      <c r="Z1141">
        <v>0.441</v>
      </c>
      <c r="AA1141">
        <v>0.441</v>
      </c>
      <c r="AB1141">
        <v>0.83199999999999996</v>
      </c>
      <c r="AC1141">
        <v>1</v>
      </c>
      <c r="AD1141">
        <v>0.40799999999999997</v>
      </c>
      <c r="AE1141">
        <v>0.98399999999999999</v>
      </c>
      <c r="AF1141">
        <v>0.98399999999999999</v>
      </c>
      <c r="AG1141">
        <v>1.855</v>
      </c>
      <c r="AH1141">
        <v>1</v>
      </c>
      <c r="AI1141">
        <v>0.91100000000000003</v>
      </c>
      <c r="AJ1141">
        <v>1</v>
      </c>
    </row>
    <row r="1142" spans="1:36">
      <c r="A1142">
        <v>1</v>
      </c>
      <c r="B1142" t="s">
        <v>3411</v>
      </c>
      <c r="C1142" t="s">
        <v>3412</v>
      </c>
      <c r="D1142" t="s">
        <v>3413</v>
      </c>
      <c r="E1142" t="s">
        <v>3414</v>
      </c>
      <c r="F1142" t="s">
        <v>2813</v>
      </c>
      <c r="G1142" t="s">
        <v>3353</v>
      </c>
      <c r="H1142">
        <v>100018701</v>
      </c>
      <c r="I1142" t="s">
        <v>3415</v>
      </c>
      <c r="J1142" t="s">
        <v>245</v>
      </c>
      <c r="K1142" t="s">
        <v>3355</v>
      </c>
      <c r="L1142">
        <v>500</v>
      </c>
      <c r="M1142">
        <v>500</v>
      </c>
      <c r="N1142">
        <v>11</v>
      </c>
      <c r="O1142">
        <v>18</v>
      </c>
      <c r="P1142">
        <v>600</v>
      </c>
      <c r="Q1142" t="s">
        <v>137</v>
      </c>
      <c r="R1142" t="s">
        <v>137</v>
      </c>
      <c r="S1142">
        <v>9.18</v>
      </c>
      <c r="T1142">
        <v>8.25</v>
      </c>
      <c r="U1142">
        <v>10</v>
      </c>
      <c r="V1142">
        <v>1.5740000000000001</v>
      </c>
      <c r="W1142">
        <v>10.755000000000001</v>
      </c>
      <c r="X1142">
        <v>236</v>
      </c>
      <c r="Y1142">
        <v>457</v>
      </c>
      <c r="Z1142">
        <v>0.441</v>
      </c>
      <c r="AA1142">
        <v>0.441</v>
      </c>
      <c r="AB1142">
        <v>0.83199999999999996</v>
      </c>
      <c r="AC1142">
        <v>1</v>
      </c>
      <c r="AD1142">
        <v>0.40799999999999997</v>
      </c>
      <c r="AE1142">
        <v>0.98399999999999999</v>
      </c>
      <c r="AF1142">
        <v>0.98399999999999999</v>
      </c>
      <c r="AG1142">
        <v>1.855</v>
      </c>
      <c r="AH1142">
        <v>1</v>
      </c>
      <c r="AI1142">
        <v>0.91100000000000003</v>
      </c>
      <c r="AJ1142">
        <v>1</v>
      </c>
    </row>
    <row r="1143" spans="1:36">
      <c r="A1143">
        <v>1</v>
      </c>
      <c r="B1143" t="s">
        <v>3152</v>
      </c>
      <c r="C1143" t="s">
        <v>3153</v>
      </c>
      <c r="D1143" t="s">
        <v>3154</v>
      </c>
      <c r="E1143" t="s">
        <v>3155</v>
      </c>
      <c r="F1143" t="s">
        <v>2813</v>
      </c>
      <c r="G1143" t="s">
        <v>3089</v>
      </c>
      <c r="H1143">
        <v>100018702</v>
      </c>
      <c r="I1143" t="s">
        <v>3156</v>
      </c>
      <c r="J1143" t="s">
        <v>245</v>
      </c>
      <c r="K1143" t="s">
        <v>3091</v>
      </c>
      <c r="L1143">
        <v>500</v>
      </c>
      <c r="M1143">
        <v>500</v>
      </c>
      <c r="N1143">
        <v>11</v>
      </c>
      <c r="O1143">
        <v>21</v>
      </c>
      <c r="P1143">
        <v>700</v>
      </c>
      <c r="Q1143" t="s">
        <v>137</v>
      </c>
      <c r="R1143" t="s">
        <v>137</v>
      </c>
      <c r="S1143">
        <v>10.442</v>
      </c>
      <c r="T1143">
        <v>6.75</v>
      </c>
      <c r="U1143">
        <v>10</v>
      </c>
      <c r="V1143">
        <v>1.488</v>
      </c>
      <c r="W1143">
        <v>11.930999999999999</v>
      </c>
      <c r="X1143">
        <v>275</v>
      </c>
      <c r="Y1143">
        <v>534</v>
      </c>
      <c r="Z1143">
        <v>0.49</v>
      </c>
      <c r="AA1143">
        <v>0.49</v>
      </c>
      <c r="AB1143">
        <v>0.78600000000000003</v>
      </c>
      <c r="AC1143">
        <v>1</v>
      </c>
      <c r="AD1143">
        <v>0.46500000000000002</v>
      </c>
      <c r="AE1143">
        <v>0.93400000000000005</v>
      </c>
      <c r="AF1143">
        <v>0.93400000000000005</v>
      </c>
      <c r="AG1143">
        <v>1.5009999999999999</v>
      </c>
      <c r="AH1143">
        <v>1</v>
      </c>
      <c r="AI1143">
        <v>0.88700000000000001</v>
      </c>
      <c r="AJ1143">
        <v>1</v>
      </c>
    </row>
    <row r="1144" spans="1:36">
      <c r="A1144">
        <v>1</v>
      </c>
      <c r="B1144" t="s">
        <v>3416</v>
      </c>
      <c r="C1144" t="s">
        <v>3417</v>
      </c>
      <c r="D1144" t="s">
        <v>3418</v>
      </c>
      <c r="E1144" t="s">
        <v>3419</v>
      </c>
      <c r="F1144" t="s">
        <v>2813</v>
      </c>
      <c r="G1144" t="s">
        <v>3353</v>
      </c>
      <c r="H1144">
        <v>100018703</v>
      </c>
      <c r="I1144" t="s">
        <v>3420</v>
      </c>
      <c r="J1144" t="s">
        <v>245</v>
      </c>
      <c r="K1144" t="s">
        <v>3355</v>
      </c>
      <c r="L1144">
        <v>500</v>
      </c>
      <c r="M1144">
        <v>500</v>
      </c>
      <c r="N1144">
        <v>11</v>
      </c>
      <c r="O1144">
        <v>21</v>
      </c>
      <c r="P1144">
        <v>700</v>
      </c>
      <c r="Q1144" t="s">
        <v>137</v>
      </c>
      <c r="R1144" t="s">
        <v>137</v>
      </c>
      <c r="S1144">
        <v>10.442</v>
      </c>
      <c r="T1144">
        <v>6.75</v>
      </c>
      <c r="U1144">
        <v>10</v>
      </c>
      <c r="V1144">
        <v>1.488</v>
      </c>
      <c r="W1144">
        <v>11.930999999999999</v>
      </c>
      <c r="X1144">
        <v>275</v>
      </c>
      <c r="Y1144">
        <v>534</v>
      </c>
      <c r="Z1144">
        <v>0.49</v>
      </c>
      <c r="AA1144">
        <v>0.49</v>
      </c>
      <c r="AB1144">
        <v>0.78600000000000003</v>
      </c>
      <c r="AC1144">
        <v>1</v>
      </c>
      <c r="AD1144">
        <v>0.46500000000000002</v>
      </c>
      <c r="AE1144">
        <v>0.93400000000000005</v>
      </c>
      <c r="AF1144">
        <v>0.93400000000000005</v>
      </c>
      <c r="AG1144">
        <v>1.5009999999999999</v>
      </c>
      <c r="AH1144">
        <v>1</v>
      </c>
      <c r="AI1144">
        <v>0.88700000000000001</v>
      </c>
      <c r="AJ1144">
        <v>1</v>
      </c>
    </row>
    <row r="1145" spans="1:36">
      <c r="A1145">
        <v>1</v>
      </c>
      <c r="B1145" t="s">
        <v>3157</v>
      </c>
      <c r="C1145" t="s">
        <v>3158</v>
      </c>
      <c r="D1145" t="s">
        <v>3159</v>
      </c>
      <c r="E1145" t="s">
        <v>3160</v>
      </c>
      <c r="F1145" t="s">
        <v>2813</v>
      </c>
      <c r="G1145" t="s">
        <v>3089</v>
      </c>
      <c r="H1145">
        <v>100018704</v>
      </c>
      <c r="I1145" t="s">
        <v>3161</v>
      </c>
      <c r="J1145" t="s">
        <v>245</v>
      </c>
      <c r="K1145" t="s">
        <v>3091</v>
      </c>
      <c r="L1145">
        <v>500</v>
      </c>
      <c r="M1145">
        <v>500</v>
      </c>
      <c r="N1145">
        <v>11</v>
      </c>
      <c r="O1145">
        <v>24</v>
      </c>
      <c r="P1145">
        <v>800</v>
      </c>
      <c r="Q1145" t="s">
        <v>137</v>
      </c>
      <c r="R1145" t="s">
        <v>137</v>
      </c>
      <c r="S1145">
        <v>11.785</v>
      </c>
      <c r="T1145">
        <v>6.75</v>
      </c>
      <c r="U1145">
        <v>10</v>
      </c>
      <c r="V1145">
        <v>1.552</v>
      </c>
      <c r="W1145">
        <v>13.337</v>
      </c>
      <c r="X1145">
        <v>314</v>
      </c>
      <c r="Y1145">
        <v>610</v>
      </c>
      <c r="Z1145">
        <v>0.54700000000000004</v>
      </c>
      <c r="AA1145">
        <v>0.54700000000000004</v>
      </c>
      <c r="AB1145">
        <v>0.82</v>
      </c>
      <c r="AC1145">
        <v>1</v>
      </c>
      <c r="AD1145">
        <v>0.52400000000000002</v>
      </c>
      <c r="AE1145">
        <v>0.91400000000000003</v>
      </c>
      <c r="AF1145">
        <v>0.91400000000000003</v>
      </c>
      <c r="AG1145">
        <v>1.37</v>
      </c>
      <c r="AH1145">
        <v>1</v>
      </c>
      <c r="AI1145">
        <v>0.876</v>
      </c>
      <c r="AJ1145">
        <v>1</v>
      </c>
    </row>
    <row r="1146" spans="1:36">
      <c r="A1146">
        <v>1</v>
      </c>
      <c r="B1146" t="s">
        <v>3421</v>
      </c>
      <c r="C1146" t="s">
        <v>3422</v>
      </c>
      <c r="D1146" t="s">
        <v>3423</v>
      </c>
      <c r="E1146" t="s">
        <v>3424</v>
      </c>
      <c r="F1146" t="s">
        <v>2813</v>
      </c>
      <c r="G1146" t="s">
        <v>3353</v>
      </c>
      <c r="H1146">
        <v>100018705</v>
      </c>
      <c r="I1146" t="s">
        <v>3425</v>
      </c>
      <c r="J1146" t="s">
        <v>245</v>
      </c>
      <c r="K1146" t="s">
        <v>3355</v>
      </c>
      <c r="L1146">
        <v>500</v>
      </c>
      <c r="M1146">
        <v>500</v>
      </c>
      <c r="N1146">
        <v>11</v>
      </c>
      <c r="O1146">
        <v>24</v>
      </c>
      <c r="P1146">
        <v>800</v>
      </c>
      <c r="Q1146" t="s">
        <v>137</v>
      </c>
      <c r="R1146" t="s">
        <v>137</v>
      </c>
      <c r="S1146">
        <v>11.785</v>
      </c>
      <c r="T1146">
        <v>6.75</v>
      </c>
      <c r="U1146">
        <v>10</v>
      </c>
      <c r="V1146">
        <v>1.552</v>
      </c>
      <c r="W1146">
        <v>13.337</v>
      </c>
      <c r="X1146">
        <v>314</v>
      </c>
      <c r="Y1146">
        <v>610</v>
      </c>
      <c r="Z1146">
        <v>0.54700000000000004</v>
      </c>
      <c r="AA1146">
        <v>0.54700000000000004</v>
      </c>
      <c r="AB1146">
        <v>0.82</v>
      </c>
      <c r="AC1146">
        <v>1</v>
      </c>
      <c r="AD1146">
        <v>0.52400000000000002</v>
      </c>
      <c r="AE1146">
        <v>0.91400000000000003</v>
      </c>
      <c r="AF1146">
        <v>0.91400000000000003</v>
      </c>
      <c r="AG1146">
        <v>1.37</v>
      </c>
      <c r="AH1146">
        <v>1</v>
      </c>
      <c r="AI1146">
        <v>0.876</v>
      </c>
      <c r="AJ1146">
        <v>1</v>
      </c>
    </row>
    <row r="1147" spans="1:36">
      <c r="A1147">
        <v>1</v>
      </c>
      <c r="B1147" t="s">
        <v>3162</v>
      </c>
      <c r="C1147" t="s">
        <v>3163</v>
      </c>
      <c r="D1147" t="s">
        <v>3164</v>
      </c>
      <c r="E1147" t="s">
        <v>3165</v>
      </c>
      <c r="F1147" t="s">
        <v>2813</v>
      </c>
      <c r="G1147" t="s">
        <v>3089</v>
      </c>
      <c r="H1147">
        <v>100018706</v>
      </c>
      <c r="I1147" t="s">
        <v>3166</v>
      </c>
      <c r="J1147" t="s">
        <v>245</v>
      </c>
      <c r="K1147" t="s">
        <v>3091</v>
      </c>
      <c r="L1147">
        <v>500</v>
      </c>
      <c r="M1147">
        <v>500</v>
      </c>
      <c r="N1147">
        <v>11</v>
      </c>
      <c r="O1147">
        <v>27</v>
      </c>
      <c r="P1147">
        <v>900</v>
      </c>
      <c r="Q1147" t="s">
        <v>137</v>
      </c>
      <c r="R1147" t="s">
        <v>137</v>
      </c>
      <c r="S1147">
        <v>13.047000000000001</v>
      </c>
      <c r="T1147">
        <v>7.5</v>
      </c>
      <c r="U1147">
        <v>10</v>
      </c>
      <c r="V1147">
        <v>1.6910000000000001</v>
      </c>
      <c r="W1147">
        <v>14.738</v>
      </c>
      <c r="X1147">
        <v>353</v>
      </c>
      <c r="Y1147">
        <v>686</v>
      </c>
      <c r="Z1147">
        <v>0.60499999999999998</v>
      </c>
      <c r="AA1147">
        <v>0.60499999999999998</v>
      </c>
      <c r="AB1147">
        <v>0.89400000000000002</v>
      </c>
      <c r="AC1147">
        <v>1</v>
      </c>
      <c r="AD1147">
        <v>0.57999999999999996</v>
      </c>
      <c r="AE1147">
        <v>0.89800000000000002</v>
      </c>
      <c r="AF1147">
        <v>0.89800000000000002</v>
      </c>
      <c r="AG1147">
        <v>1.327</v>
      </c>
      <c r="AH1147">
        <v>1</v>
      </c>
      <c r="AI1147">
        <v>0.86199999999999999</v>
      </c>
      <c r="AJ1147">
        <v>1</v>
      </c>
    </row>
    <row r="1148" spans="1:36">
      <c r="A1148">
        <v>1</v>
      </c>
      <c r="B1148" t="s">
        <v>3426</v>
      </c>
      <c r="C1148" t="s">
        <v>3427</v>
      </c>
      <c r="D1148" t="s">
        <v>3428</v>
      </c>
      <c r="E1148" t="s">
        <v>3429</v>
      </c>
      <c r="F1148" t="s">
        <v>2813</v>
      </c>
      <c r="G1148" t="s">
        <v>3353</v>
      </c>
      <c r="H1148">
        <v>100018707</v>
      </c>
      <c r="I1148" t="s">
        <v>3430</v>
      </c>
      <c r="J1148" t="s">
        <v>245</v>
      </c>
      <c r="K1148" t="s">
        <v>3355</v>
      </c>
      <c r="L1148">
        <v>500</v>
      </c>
      <c r="M1148">
        <v>500</v>
      </c>
      <c r="N1148">
        <v>11</v>
      </c>
      <c r="O1148">
        <v>27</v>
      </c>
      <c r="P1148">
        <v>900</v>
      </c>
      <c r="Q1148" t="s">
        <v>137</v>
      </c>
      <c r="R1148" t="s">
        <v>137</v>
      </c>
      <c r="S1148">
        <v>13.047000000000001</v>
      </c>
      <c r="T1148">
        <v>7.5</v>
      </c>
      <c r="U1148">
        <v>10</v>
      </c>
      <c r="V1148">
        <v>1.6910000000000001</v>
      </c>
      <c r="W1148">
        <v>14.738</v>
      </c>
      <c r="X1148">
        <v>353</v>
      </c>
      <c r="Y1148">
        <v>686</v>
      </c>
      <c r="Z1148">
        <v>0.60499999999999998</v>
      </c>
      <c r="AA1148">
        <v>0.60499999999999998</v>
      </c>
      <c r="AB1148">
        <v>0.89400000000000002</v>
      </c>
      <c r="AC1148">
        <v>1</v>
      </c>
      <c r="AD1148">
        <v>0.57999999999999996</v>
      </c>
      <c r="AE1148">
        <v>0.89800000000000002</v>
      </c>
      <c r="AF1148">
        <v>0.89800000000000002</v>
      </c>
      <c r="AG1148">
        <v>1.327</v>
      </c>
      <c r="AH1148">
        <v>1</v>
      </c>
      <c r="AI1148">
        <v>0.86199999999999999</v>
      </c>
      <c r="AJ1148">
        <v>1</v>
      </c>
    </row>
    <row r="1149" spans="1:36">
      <c r="A1149">
        <v>1</v>
      </c>
      <c r="B1149" t="s">
        <v>3167</v>
      </c>
      <c r="C1149" t="s">
        <v>3168</v>
      </c>
      <c r="D1149" t="s">
        <v>3169</v>
      </c>
      <c r="E1149" t="s">
        <v>3170</v>
      </c>
      <c r="F1149" t="s">
        <v>2813</v>
      </c>
      <c r="G1149" t="s">
        <v>3089</v>
      </c>
      <c r="H1149">
        <v>100018708</v>
      </c>
      <c r="I1149" t="s">
        <v>3171</v>
      </c>
      <c r="J1149" t="s">
        <v>245</v>
      </c>
      <c r="K1149" t="s">
        <v>3091</v>
      </c>
      <c r="L1149">
        <v>500</v>
      </c>
      <c r="M1149">
        <v>500</v>
      </c>
      <c r="N1149">
        <v>11</v>
      </c>
      <c r="O1149">
        <v>30</v>
      </c>
      <c r="P1149">
        <v>1000</v>
      </c>
      <c r="Q1149" t="s">
        <v>137</v>
      </c>
      <c r="R1149" t="s">
        <v>137</v>
      </c>
      <c r="S1149">
        <v>14.308999999999999</v>
      </c>
      <c r="T1149">
        <v>7.5</v>
      </c>
      <c r="U1149">
        <v>10</v>
      </c>
      <c r="V1149">
        <v>1.7549999999999999</v>
      </c>
      <c r="W1149">
        <v>16.064</v>
      </c>
      <c r="X1149">
        <v>393</v>
      </c>
      <c r="Y1149">
        <v>762</v>
      </c>
      <c r="Z1149">
        <v>0.65900000000000003</v>
      </c>
      <c r="AA1149">
        <v>0.65900000000000003</v>
      </c>
      <c r="AB1149">
        <v>0.92700000000000005</v>
      </c>
      <c r="AC1149">
        <v>1</v>
      </c>
      <c r="AD1149">
        <v>0.63700000000000001</v>
      </c>
      <c r="AE1149">
        <v>0.88200000000000001</v>
      </c>
      <c r="AF1149">
        <v>0.88200000000000001</v>
      </c>
      <c r="AG1149">
        <v>1.24</v>
      </c>
      <c r="AH1149">
        <v>1</v>
      </c>
      <c r="AI1149">
        <v>0.85099999999999998</v>
      </c>
      <c r="AJ1149">
        <v>1</v>
      </c>
    </row>
    <row r="1150" spans="1:36">
      <c r="A1150">
        <v>1</v>
      </c>
      <c r="B1150" t="s">
        <v>3431</v>
      </c>
      <c r="C1150" t="s">
        <v>3432</v>
      </c>
      <c r="D1150" t="s">
        <v>3433</v>
      </c>
      <c r="E1150" t="s">
        <v>3434</v>
      </c>
      <c r="F1150" t="s">
        <v>2813</v>
      </c>
      <c r="G1150" t="s">
        <v>3353</v>
      </c>
      <c r="H1150">
        <v>100018709</v>
      </c>
      <c r="I1150" t="s">
        <v>3435</v>
      </c>
      <c r="J1150" t="s">
        <v>245</v>
      </c>
      <c r="K1150" t="s">
        <v>3355</v>
      </c>
      <c r="L1150">
        <v>500</v>
      </c>
      <c r="M1150">
        <v>500</v>
      </c>
      <c r="N1150">
        <v>11</v>
      </c>
      <c r="O1150">
        <v>30</v>
      </c>
      <c r="P1150">
        <v>1000</v>
      </c>
      <c r="Q1150" t="s">
        <v>137</v>
      </c>
      <c r="R1150" t="s">
        <v>137</v>
      </c>
      <c r="S1150">
        <v>14.308999999999999</v>
      </c>
      <c r="T1150">
        <v>7.5</v>
      </c>
      <c r="U1150">
        <v>10</v>
      </c>
      <c r="V1150">
        <v>1.7549999999999999</v>
      </c>
      <c r="W1150">
        <v>16.064</v>
      </c>
      <c r="X1150">
        <v>393</v>
      </c>
      <c r="Y1150">
        <v>762</v>
      </c>
      <c r="Z1150">
        <v>0.65900000000000003</v>
      </c>
      <c r="AA1150">
        <v>0.65900000000000003</v>
      </c>
      <c r="AB1150">
        <v>0.92700000000000005</v>
      </c>
      <c r="AC1150">
        <v>1</v>
      </c>
      <c r="AD1150">
        <v>0.63700000000000001</v>
      </c>
      <c r="AE1150">
        <v>0.88200000000000001</v>
      </c>
      <c r="AF1150">
        <v>0.88200000000000001</v>
      </c>
      <c r="AG1150">
        <v>1.24</v>
      </c>
      <c r="AH1150">
        <v>1</v>
      </c>
      <c r="AI1150">
        <v>0.85099999999999998</v>
      </c>
      <c r="AJ1150">
        <v>1</v>
      </c>
    </row>
    <row r="1151" spans="1:36">
      <c r="A1151">
        <v>1</v>
      </c>
      <c r="B1151" t="s">
        <v>3172</v>
      </c>
      <c r="C1151" t="s">
        <v>3173</v>
      </c>
      <c r="D1151" t="s">
        <v>3174</v>
      </c>
      <c r="E1151" t="s">
        <v>3175</v>
      </c>
      <c r="F1151" t="s">
        <v>2813</v>
      </c>
      <c r="G1151" t="s">
        <v>3089</v>
      </c>
      <c r="H1151">
        <v>100018710</v>
      </c>
      <c r="I1151" t="s">
        <v>3176</v>
      </c>
      <c r="J1151" t="s">
        <v>245</v>
      </c>
      <c r="K1151" t="s">
        <v>3091</v>
      </c>
      <c r="L1151">
        <v>500</v>
      </c>
      <c r="M1151">
        <v>500</v>
      </c>
      <c r="N1151">
        <v>11</v>
      </c>
      <c r="O1151">
        <v>33</v>
      </c>
      <c r="P1151">
        <v>1100</v>
      </c>
      <c r="Q1151" t="s">
        <v>137</v>
      </c>
      <c r="R1151" t="s">
        <v>137</v>
      </c>
      <c r="S1151">
        <v>15.571</v>
      </c>
      <c r="T1151">
        <v>8.25</v>
      </c>
      <c r="U1151">
        <v>10</v>
      </c>
      <c r="V1151">
        <v>1.8939999999999999</v>
      </c>
      <c r="W1151">
        <v>17.465</v>
      </c>
      <c r="X1151">
        <v>432</v>
      </c>
      <c r="Y1151">
        <v>838</v>
      </c>
      <c r="Z1151">
        <v>0.71699999999999997</v>
      </c>
      <c r="AA1151">
        <v>0.71699999999999997</v>
      </c>
      <c r="AB1151">
        <v>1.0009999999999999</v>
      </c>
      <c r="AC1151">
        <v>1</v>
      </c>
      <c r="AD1151">
        <v>0.69299999999999995</v>
      </c>
      <c r="AE1151">
        <v>0.872</v>
      </c>
      <c r="AF1151">
        <v>0.872</v>
      </c>
      <c r="AG1151">
        <v>1.2170000000000001</v>
      </c>
      <c r="AH1151">
        <v>1</v>
      </c>
      <c r="AI1151">
        <v>0.84199999999999997</v>
      </c>
      <c r="AJ1151">
        <v>1</v>
      </c>
    </row>
    <row r="1152" spans="1:36">
      <c r="A1152">
        <v>1</v>
      </c>
      <c r="B1152" t="s">
        <v>3436</v>
      </c>
      <c r="C1152" t="s">
        <v>3437</v>
      </c>
      <c r="D1152" t="s">
        <v>3438</v>
      </c>
      <c r="E1152" t="s">
        <v>3439</v>
      </c>
      <c r="F1152" t="s">
        <v>2813</v>
      </c>
      <c r="G1152" t="s">
        <v>3353</v>
      </c>
      <c r="H1152">
        <v>100018711</v>
      </c>
      <c r="I1152" t="s">
        <v>3440</v>
      </c>
      <c r="J1152" t="s">
        <v>245</v>
      </c>
      <c r="K1152" t="s">
        <v>3355</v>
      </c>
      <c r="L1152">
        <v>500</v>
      </c>
      <c r="M1152">
        <v>500</v>
      </c>
      <c r="N1152">
        <v>11</v>
      </c>
      <c r="O1152">
        <v>33</v>
      </c>
      <c r="P1152">
        <v>1100</v>
      </c>
      <c r="Q1152" t="s">
        <v>137</v>
      </c>
      <c r="R1152" t="s">
        <v>137</v>
      </c>
      <c r="S1152">
        <v>15.571</v>
      </c>
      <c r="T1152">
        <v>8.25</v>
      </c>
      <c r="U1152">
        <v>10</v>
      </c>
      <c r="V1152">
        <v>1.8939999999999999</v>
      </c>
      <c r="W1152">
        <v>17.465</v>
      </c>
      <c r="X1152">
        <v>432</v>
      </c>
      <c r="Y1152">
        <v>838</v>
      </c>
      <c r="Z1152">
        <v>0.71699999999999997</v>
      </c>
      <c r="AA1152">
        <v>0.71699999999999997</v>
      </c>
      <c r="AB1152">
        <v>1.0009999999999999</v>
      </c>
      <c r="AC1152">
        <v>1</v>
      </c>
      <c r="AD1152">
        <v>0.69299999999999995</v>
      </c>
      <c r="AE1152">
        <v>0.872</v>
      </c>
      <c r="AF1152">
        <v>0.872</v>
      </c>
      <c r="AG1152">
        <v>1.2170000000000001</v>
      </c>
      <c r="AH1152">
        <v>1</v>
      </c>
      <c r="AI1152">
        <v>0.84199999999999997</v>
      </c>
      <c r="AJ1152">
        <v>1</v>
      </c>
    </row>
    <row r="1153" spans="1:36">
      <c r="A1153">
        <v>1</v>
      </c>
      <c r="B1153" t="s">
        <v>3177</v>
      </c>
      <c r="C1153" t="s">
        <v>3178</v>
      </c>
      <c r="D1153" t="s">
        <v>3179</v>
      </c>
      <c r="E1153" t="s">
        <v>3180</v>
      </c>
      <c r="F1153" t="s">
        <v>2813</v>
      </c>
      <c r="G1153" t="s">
        <v>3089</v>
      </c>
      <c r="H1153">
        <v>100018712</v>
      </c>
      <c r="I1153" t="s">
        <v>3181</v>
      </c>
      <c r="J1153" t="s">
        <v>245</v>
      </c>
      <c r="K1153" t="s">
        <v>3091</v>
      </c>
      <c r="L1153">
        <v>500</v>
      </c>
      <c r="M1153">
        <v>500</v>
      </c>
      <c r="N1153">
        <v>11</v>
      </c>
      <c r="O1153">
        <v>36</v>
      </c>
      <c r="P1153">
        <v>1200</v>
      </c>
      <c r="Q1153" t="s">
        <v>137</v>
      </c>
      <c r="R1153" t="s">
        <v>137</v>
      </c>
      <c r="S1153">
        <v>16.832999999999998</v>
      </c>
      <c r="T1153">
        <v>8.25</v>
      </c>
      <c r="U1153">
        <v>10</v>
      </c>
      <c r="V1153">
        <v>1.958</v>
      </c>
      <c r="W1153">
        <v>18.791</v>
      </c>
      <c r="X1153">
        <v>471</v>
      </c>
      <c r="Y1153">
        <v>914</v>
      </c>
      <c r="Z1153">
        <v>0.77100000000000002</v>
      </c>
      <c r="AA1153">
        <v>0.77100000000000002</v>
      </c>
      <c r="AB1153">
        <v>1.0349999999999999</v>
      </c>
      <c r="AC1153">
        <v>1</v>
      </c>
      <c r="AD1153">
        <v>0.749</v>
      </c>
      <c r="AE1153">
        <v>0.86</v>
      </c>
      <c r="AF1153">
        <v>0.86</v>
      </c>
      <c r="AG1153">
        <v>1.1539999999999999</v>
      </c>
      <c r="AH1153">
        <v>1</v>
      </c>
      <c r="AI1153">
        <v>0.83499999999999996</v>
      </c>
      <c r="AJ1153">
        <v>1</v>
      </c>
    </row>
    <row r="1154" spans="1:36">
      <c r="A1154">
        <v>1</v>
      </c>
      <c r="B1154" t="s">
        <v>3441</v>
      </c>
      <c r="C1154" t="s">
        <v>3442</v>
      </c>
      <c r="D1154" t="s">
        <v>3443</v>
      </c>
      <c r="E1154" t="s">
        <v>3444</v>
      </c>
      <c r="F1154" t="s">
        <v>2813</v>
      </c>
      <c r="G1154" t="s">
        <v>3353</v>
      </c>
      <c r="H1154">
        <v>100018713</v>
      </c>
      <c r="I1154" t="s">
        <v>3445</v>
      </c>
      <c r="J1154" t="s">
        <v>245</v>
      </c>
      <c r="K1154" t="s">
        <v>3355</v>
      </c>
      <c r="L1154">
        <v>500</v>
      </c>
      <c r="M1154">
        <v>500</v>
      </c>
      <c r="N1154">
        <v>11</v>
      </c>
      <c r="O1154">
        <v>36</v>
      </c>
      <c r="P1154">
        <v>1200</v>
      </c>
      <c r="Q1154" t="s">
        <v>137</v>
      </c>
      <c r="R1154" t="s">
        <v>137</v>
      </c>
      <c r="S1154">
        <v>16.832999999999998</v>
      </c>
      <c r="T1154">
        <v>8.25</v>
      </c>
      <c r="U1154">
        <v>10</v>
      </c>
      <c r="V1154">
        <v>1.958</v>
      </c>
      <c r="W1154">
        <v>18.791</v>
      </c>
      <c r="X1154">
        <v>471</v>
      </c>
      <c r="Y1154">
        <v>914</v>
      </c>
      <c r="Z1154">
        <v>0.77100000000000002</v>
      </c>
      <c r="AA1154">
        <v>0.77100000000000002</v>
      </c>
      <c r="AB1154">
        <v>1.0349999999999999</v>
      </c>
      <c r="AC1154">
        <v>1</v>
      </c>
      <c r="AD1154">
        <v>0.749</v>
      </c>
      <c r="AE1154">
        <v>0.86</v>
      </c>
      <c r="AF1154">
        <v>0.86</v>
      </c>
      <c r="AG1154">
        <v>1.1539999999999999</v>
      </c>
      <c r="AH1154">
        <v>1</v>
      </c>
      <c r="AI1154">
        <v>0.83499999999999996</v>
      </c>
      <c r="AJ1154">
        <v>1</v>
      </c>
    </row>
    <row r="1155" spans="1:36">
      <c r="A1155">
        <v>1</v>
      </c>
      <c r="B1155" t="s">
        <v>3190</v>
      </c>
      <c r="C1155" t="s">
        <v>3191</v>
      </c>
      <c r="D1155" t="s">
        <v>3192</v>
      </c>
      <c r="E1155" t="s">
        <v>3193</v>
      </c>
      <c r="F1155" t="s">
        <v>2813</v>
      </c>
      <c r="G1155" t="s">
        <v>3089</v>
      </c>
      <c r="H1155">
        <v>100018714</v>
      </c>
      <c r="I1155" t="s">
        <v>3194</v>
      </c>
      <c r="J1155" t="s">
        <v>245</v>
      </c>
      <c r="K1155" t="s">
        <v>3091</v>
      </c>
      <c r="L1155">
        <v>600</v>
      </c>
      <c r="M1155">
        <v>600</v>
      </c>
      <c r="N1155">
        <v>11</v>
      </c>
      <c r="O1155">
        <v>12</v>
      </c>
      <c r="P1155">
        <v>400</v>
      </c>
      <c r="Q1155" t="s">
        <v>137</v>
      </c>
      <c r="R1155" t="s">
        <v>137</v>
      </c>
      <c r="S1155">
        <v>7.7949999999999999</v>
      </c>
      <c r="T1155">
        <v>6.75</v>
      </c>
      <c r="U1155">
        <v>10</v>
      </c>
      <c r="V1155">
        <v>1.349</v>
      </c>
      <c r="W1155">
        <v>9.1430000000000007</v>
      </c>
      <c r="X1155">
        <v>184</v>
      </c>
      <c r="Y1155">
        <v>357</v>
      </c>
      <c r="Z1155">
        <v>0.375</v>
      </c>
      <c r="AA1155">
        <v>0.375</v>
      </c>
      <c r="AB1155">
        <v>0.71299999999999997</v>
      </c>
      <c r="AC1155">
        <v>1</v>
      </c>
      <c r="AD1155">
        <v>0.34699999999999998</v>
      </c>
      <c r="AE1155">
        <v>1.071</v>
      </c>
      <c r="AF1155">
        <v>1.071</v>
      </c>
      <c r="AG1155">
        <v>2.0339999999999998</v>
      </c>
      <c r="AH1155">
        <v>1</v>
      </c>
      <c r="AI1155">
        <v>0.99</v>
      </c>
      <c r="AJ1155">
        <v>1</v>
      </c>
    </row>
    <row r="1156" spans="1:36">
      <c r="A1156">
        <v>1</v>
      </c>
      <c r="B1156" t="s">
        <v>3454</v>
      </c>
      <c r="C1156" t="s">
        <v>3455</v>
      </c>
      <c r="D1156" t="s">
        <v>3456</v>
      </c>
      <c r="E1156" t="s">
        <v>3457</v>
      </c>
      <c r="F1156" t="s">
        <v>2813</v>
      </c>
      <c r="G1156" t="s">
        <v>3353</v>
      </c>
      <c r="H1156">
        <v>100018715</v>
      </c>
      <c r="I1156" t="s">
        <v>3458</v>
      </c>
      <c r="J1156" t="s">
        <v>245</v>
      </c>
      <c r="K1156" t="s">
        <v>3355</v>
      </c>
      <c r="L1156">
        <v>600</v>
      </c>
      <c r="M1156">
        <v>600</v>
      </c>
      <c r="N1156">
        <v>11</v>
      </c>
      <c r="O1156">
        <v>12</v>
      </c>
      <c r="P1156">
        <v>400</v>
      </c>
      <c r="Q1156" t="s">
        <v>137</v>
      </c>
      <c r="R1156" t="s">
        <v>137</v>
      </c>
      <c r="S1156">
        <v>7.7949999999999999</v>
      </c>
      <c r="T1156">
        <v>6.75</v>
      </c>
      <c r="U1156">
        <v>10</v>
      </c>
      <c r="V1156">
        <v>1.349</v>
      </c>
      <c r="W1156">
        <v>9.1430000000000007</v>
      </c>
      <c r="X1156">
        <v>184</v>
      </c>
      <c r="Y1156">
        <v>357</v>
      </c>
      <c r="Z1156">
        <v>0.375</v>
      </c>
      <c r="AA1156">
        <v>0.375</v>
      </c>
      <c r="AB1156">
        <v>0.71299999999999997</v>
      </c>
      <c r="AC1156">
        <v>1</v>
      </c>
      <c r="AD1156">
        <v>0.34699999999999998</v>
      </c>
      <c r="AE1156">
        <v>1.071</v>
      </c>
      <c r="AF1156">
        <v>1.071</v>
      </c>
      <c r="AG1156">
        <v>2.0339999999999998</v>
      </c>
      <c r="AH1156">
        <v>1</v>
      </c>
      <c r="AI1156">
        <v>0.99</v>
      </c>
      <c r="AJ1156">
        <v>1</v>
      </c>
    </row>
    <row r="1157" spans="1:36">
      <c r="A1157">
        <v>1</v>
      </c>
      <c r="B1157" t="s">
        <v>3195</v>
      </c>
      <c r="C1157" t="s">
        <v>3196</v>
      </c>
      <c r="D1157" t="s">
        <v>3197</v>
      </c>
      <c r="E1157" t="s">
        <v>3198</v>
      </c>
      <c r="F1157" t="s">
        <v>2813</v>
      </c>
      <c r="G1157" t="s">
        <v>3089</v>
      </c>
      <c r="H1157">
        <v>100018716</v>
      </c>
      <c r="I1157" t="s">
        <v>3199</v>
      </c>
      <c r="J1157" t="s">
        <v>245</v>
      </c>
      <c r="K1157" t="s">
        <v>3091</v>
      </c>
      <c r="L1157">
        <v>600</v>
      </c>
      <c r="M1157">
        <v>600</v>
      </c>
      <c r="N1157">
        <v>11</v>
      </c>
      <c r="O1157">
        <v>15</v>
      </c>
      <c r="P1157">
        <v>500</v>
      </c>
      <c r="Q1157" t="s">
        <v>137</v>
      </c>
      <c r="R1157" t="s">
        <v>137</v>
      </c>
      <c r="S1157">
        <v>9.3089999999999993</v>
      </c>
      <c r="T1157">
        <v>7.5</v>
      </c>
      <c r="U1157">
        <v>10</v>
      </c>
      <c r="V1157">
        <v>1.498</v>
      </c>
      <c r="W1157">
        <v>10.807</v>
      </c>
      <c r="X1157">
        <v>230</v>
      </c>
      <c r="Y1157">
        <v>446</v>
      </c>
      <c r="Z1157">
        <v>0.443</v>
      </c>
      <c r="AA1157">
        <v>0.443</v>
      </c>
      <c r="AB1157">
        <v>0.79200000000000004</v>
      </c>
      <c r="AC1157">
        <v>1</v>
      </c>
      <c r="AD1157">
        <v>0.41399999999999998</v>
      </c>
      <c r="AE1157">
        <v>1.0129999999999999</v>
      </c>
      <c r="AF1157">
        <v>1.0129999999999999</v>
      </c>
      <c r="AG1157">
        <v>1.8089999999999999</v>
      </c>
      <c r="AH1157">
        <v>1</v>
      </c>
      <c r="AI1157">
        <v>0.94599999999999995</v>
      </c>
      <c r="AJ1157">
        <v>1</v>
      </c>
    </row>
    <row r="1158" spans="1:36">
      <c r="A1158">
        <v>1</v>
      </c>
      <c r="B1158" t="s">
        <v>3459</v>
      </c>
      <c r="C1158" t="s">
        <v>3460</v>
      </c>
      <c r="D1158" t="s">
        <v>3461</v>
      </c>
      <c r="E1158" t="s">
        <v>3462</v>
      </c>
      <c r="F1158" t="s">
        <v>2813</v>
      </c>
      <c r="G1158" t="s">
        <v>3353</v>
      </c>
      <c r="H1158">
        <v>100018717</v>
      </c>
      <c r="I1158" t="s">
        <v>3463</v>
      </c>
      <c r="J1158" t="s">
        <v>245</v>
      </c>
      <c r="K1158" t="s">
        <v>3355</v>
      </c>
      <c r="L1158">
        <v>600</v>
      </c>
      <c r="M1158">
        <v>600</v>
      </c>
      <c r="N1158">
        <v>11</v>
      </c>
      <c r="O1158">
        <v>15</v>
      </c>
      <c r="P1158">
        <v>500</v>
      </c>
      <c r="Q1158" t="s">
        <v>137</v>
      </c>
      <c r="R1158" t="s">
        <v>137</v>
      </c>
      <c r="S1158">
        <v>9.3089999999999993</v>
      </c>
      <c r="T1158">
        <v>7.5</v>
      </c>
      <c r="U1158">
        <v>10</v>
      </c>
      <c r="V1158">
        <v>1.498</v>
      </c>
      <c r="W1158">
        <v>10.807</v>
      </c>
      <c r="X1158">
        <v>230</v>
      </c>
      <c r="Y1158">
        <v>446</v>
      </c>
      <c r="Z1158">
        <v>0.443</v>
      </c>
      <c r="AA1158">
        <v>0.443</v>
      </c>
      <c r="AB1158">
        <v>0.79200000000000004</v>
      </c>
      <c r="AC1158">
        <v>1</v>
      </c>
      <c r="AD1158">
        <v>0.41399999999999998</v>
      </c>
      <c r="AE1158">
        <v>1.0129999999999999</v>
      </c>
      <c r="AF1158">
        <v>1.0129999999999999</v>
      </c>
      <c r="AG1158">
        <v>1.8089999999999999</v>
      </c>
      <c r="AH1158">
        <v>1</v>
      </c>
      <c r="AI1158">
        <v>0.94599999999999995</v>
      </c>
      <c r="AJ1158">
        <v>1</v>
      </c>
    </row>
    <row r="1159" spans="1:36">
      <c r="A1159">
        <v>1</v>
      </c>
      <c r="B1159" t="s">
        <v>3200</v>
      </c>
      <c r="C1159" t="s">
        <v>3201</v>
      </c>
      <c r="D1159" t="s">
        <v>3202</v>
      </c>
      <c r="E1159" t="s">
        <v>3203</v>
      </c>
      <c r="F1159" t="s">
        <v>2813</v>
      </c>
      <c r="G1159" t="s">
        <v>3089</v>
      </c>
      <c r="H1159">
        <v>100018718</v>
      </c>
      <c r="I1159" t="s">
        <v>3204</v>
      </c>
      <c r="J1159" t="s">
        <v>245</v>
      </c>
      <c r="K1159" t="s">
        <v>3091</v>
      </c>
      <c r="L1159">
        <v>600</v>
      </c>
      <c r="M1159">
        <v>600</v>
      </c>
      <c r="N1159">
        <v>11</v>
      </c>
      <c r="O1159">
        <v>18</v>
      </c>
      <c r="P1159">
        <v>600</v>
      </c>
      <c r="Q1159" t="s">
        <v>137</v>
      </c>
      <c r="R1159" t="s">
        <v>137</v>
      </c>
      <c r="S1159">
        <v>10.821999999999999</v>
      </c>
      <c r="T1159">
        <v>8.25</v>
      </c>
      <c r="U1159">
        <v>10</v>
      </c>
      <c r="V1159">
        <v>1.6479999999999999</v>
      </c>
      <c r="W1159">
        <v>12.47</v>
      </c>
      <c r="X1159">
        <v>275</v>
      </c>
      <c r="Y1159">
        <v>535</v>
      </c>
      <c r="Z1159">
        <v>0.51200000000000001</v>
      </c>
      <c r="AA1159">
        <v>0.51200000000000001</v>
      </c>
      <c r="AB1159">
        <v>0.871</v>
      </c>
      <c r="AC1159">
        <v>1</v>
      </c>
      <c r="AD1159">
        <v>0.48199999999999998</v>
      </c>
      <c r="AE1159">
        <v>0.97499999999999998</v>
      </c>
      <c r="AF1159">
        <v>0.97499999999999998</v>
      </c>
      <c r="AG1159">
        <v>1.6579999999999999</v>
      </c>
      <c r="AH1159">
        <v>1</v>
      </c>
      <c r="AI1159">
        <v>0.91700000000000004</v>
      </c>
      <c r="AJ1159">
        <v>1</v>
      </c>
    </row>
    <row r="1160" spans="1:36">
      <c r="A1160">
        <v>1</v>
      </c>
      <c r="B1160" t="s">
        <v>3464</v>
      </c>
      <c r="C1160" t="s">
        <v>3465</v>
      </c>
      <c r="D1160" t="s">
        <v>3466</v>
      </c>
      <c r="E1160" t="s">
        <v>3467</v>
      </c>
      <c r="F1160" t="s">
        <v>2813</v>
      </c>
      <c r="G1160" t="s">
        <v>3353</v>
      </c>
      <c r="H1160">
        <v>100018719</v>
      </c>
      <c r="I1160" t="s">
        <v>3468</v>
      </c>
      <c r="J1160" t="s">
        <v>245</v>
      </c>
      <c r="K1160" t="s">
        <v>3355</v>
      </c>
      <c r="L1160">
        <v>600</v>
      </c>
      <c r="M1160">
        <v>600</v>
      </c>
      <c r="N1160">
        <v>11</v>
      </c>
      <c r="O1160">
        <v>18</v>
      </c>
      <c r="P1160">
        <v>600</v>
      </c>
      <c r="Q1160" t="s">
        <v>137</v>
      </c>
      <c r="R1160" t="s">
        <v>137</v>
      </c>
      <c r="S1160">
        <v>10.821999999999999</v>
      </c>
      <c r="T1160">
        <v>8.25</v>
      </c>
      <c r="U1160">
        <v>10</v>
      </c>
      <c r="V1160">
        <v>1.6479999999999999</v>
      </c>
      <c r="W1160">
        <v>12.47</v>
      </c>
      <c r="X1160">
        <v>275</v>
      </c>
      <c r="Y1160">
        <v>535</v>
      </c>
      <c r="Z1160">
        <v>0.51200000000000001</v>
      </c>
      <c r="AA1160">
        <v>0.51200000000000001</v>
      </c>
      <c r="AB1160">
        <v>0.871</v>
      </c>
      <c r="AC1160">
        <v>1</v>
      </c>
      <c r="AD1160">
        <v>0.48199999999999998</v>
      </c>
      <c r="AE1160">
        <v>0.97499999999999998</v>
      </c>
      <c r="AF1160">
        <v>0.97499999999999998</v>
      </c>
      <c r="AG1160">
        <v>1.6579999999999999</v>
      </c>
      <c r="AH1160">
        <v>1</v>
      </c>
      <c r="AI1160">
        <v>0.91700000000000004</v>
      </c>
      <c r="AJ1160">
        <v>1</v>
      </c>
    </row>
    <row r="1161" spans="1:36">
      <c r="A1161">
        <v>1</v>
      </c>
      <c r="B1161" t="s">
        <v>3205</v>
      </c>
      <c r="C1161" t="s">
        <v>3206</v>
      </c>
      <c r="D1161" t="s">
        <v>3207</v>
      </c>
      <c r="E1161" t="s">
        <v>3208</v>
      </c>
      <c r="F1161" t="s">
        <v>2813</v>
      </c>
      <c r="G1161" t="s">
        <v>3089</v>
      </c>
      <c r="H1161">
        <v>100018720</v>
      </c>
      <c r="I1161" t="s">
        <v>3209</v>
      </c>
      <c r="J1161" t="s">
        <v>245</v>
      </c>
      <c r="K1161" t="s">
        <v>3091</v>
      </c>
      <c r="L1161">
        <v>600</v>
      </c>
      <c r="M1161">
        <v>600</v>
      </c>
      <c r="N1161">
        <v>11</v>
      </c>
      <c r="O1161">
        <v>21</v>
      </c>
      <c r="P1161">
        <v>700</v>
      </c>
      <c r="Q1161" t="s">
        <v>137</v>
      </c>
      <c r="R1161" t="s">
        <v>137</v>
      </c>
      <c r="S1161">
        <v>12.336</v>
      </c>
      <c r="T1161">
        <v>6.75</v>
      </c>
      <c r="U1161">
        <v>10</v>
      </c>
      <c r="V1161">
        <v>1.5720000000000001</v>
      </c>
      <c r="W1161">
        <v>13.909000000000001</v>
      </c>
      <c r="X1161">
        <v>322</v>
      </c>
      <c r="Y1161">
        <v>624</v>
      </c>
      <c r="Z1161">
        <v>0.57099999999999995</v>
      </c>
      <c r="AA1161">
        <v>0.57099999999999995</v>
      </c>
      <c r="AB1161">
        <v>0.83099999999999996</v>
      </c>
      <c r="AC1161">
        <v>1</v>
      </c>
      <c r="AD1161">
        <v>0.54900000000000004</v>
      </c>
      <c r="AE1161">
        <v>0.93200000000000005</v>
      </c>
      <c r="AF1161">
        <v>0.93200000000000005</v>
      </c>
      <c r="AG1161">
        <v>1.357</v>
      </c>
      <c r="AH1161">
        <v>1</v>
      </c>
      <c r="AI1161">
        <v>0.89600000000000002</v>
      </c>
      <c r="AJ1161">
        <v>1</v>
      </c>
    </row>
    <row r="1162" spans="1:36">
      <c r="A1162">
        <v>1</v>
      </c>
      <c r="B1162" t="s">
        <v>3469</v>
      </c>
      <c r="C1162" t="s">
        <v>3470</v>
      </c>
      <c r="D1162" t="s">
        <v>3471</v>
      </c>
      <c r="E1162" t="s">
        <v>3472</v>
      </c>
      <c r="F1162" t="s">
        <v>2813</v>
      </c>
      <c r="G1162" t="s">
        <v>3353</v>
      </c>
      <c r="H1162">
        <v>100018721</v>
      </c>
      <c r="I1162" t="s">
        <v>3473</v>
      </c>
      <c r="J1162" t="s">
        <v>245</v>
      </c>
      <c r="K1162" t="s">
        <v>3355</v>
      </c>
      <c r="L1162">
        <v>600</v>
      </c>
      <c r="M1162">
        <v>600</v>
      </c>
      <c r="N1162">
        <v>11</v>
      </c>
      <c r="O1162">
        <v>21</v>
      </c>
      <c r="P1162">
        <v>700</v>
      </c>
      <c r="Q1162" t="s">
        <v>137</v>
      </c>
      <c r="R1162" t="s">
        <v>137</v>
      </c>
      <c r="S1162">
        <v>12.336</v>
      </c>
      <c r="T1162">
        <v>6.75</v>
      </c>
      <c r="U1162">
        <v>10</v>
      </c>
      <c r="V1162">
        <v>1.5720000000000001</v>
      </c>
      <c r="W1162">
        <v>13.909000000000001</v>
      </c>
      <c r="X1162">
        <v>322</v>
      </c>
      <c r="Y1162">
        <v>624</v>
      </c>
      <c r="Z1162">
        <v>0.57099999999999995</v>
      </c>
      <c r="AA1162">
        <v>0.57099999999999995</v>
      </c>
      <c r="AB1162">
        <v>0.83099999999999996</v>
      </c>
      <c r="AC1162">
        <v>1</v>
      </c>
      <c r="AD1162">
        <v>0.54900000000000004</v>
      </c>
      <c r="AE1162">
        <v>0.93200000000000005</v>
      </c>
      <c r="AF1162">
        <v>0.93200000000000005</v>
      </c>
      <c r="AG1162">
        <v>1.357</v>
      </c>
      <c r="AH1162">
        <v>1</v>
      </c>
      <c r="AI1162">
        <v>0.89600000000000002</v>
      </c>
      <c r="AJ1162">
        <v>1</v>
      </c>
    </row>
    <row r="1163" spans="1:36">
      <c r="A1163">
        <v>1</v>
      </c>
      <c r="B1163" t="s">
        <v>3210</v>
      </c>
      <c r="C1163" t="s">
        <v>3211</v>
      </c>
      <c r="D1163" t="s">
        <v>3212</v>
      </c>
      <c r="E1163" t="s">
        <v>3213</v>
      </c>
      <c r="F1163" t="s">
        <v>2813</v>
      </c>
      <c r="G1163" t="s">
        <v>3089</v>
      </c>
      <c r="H1163">
        <v>100018722</v>
      </c>
      <c r="I1163" t="s">
        <v>3214</v>
      </c>
      <c r="J1163" t="s">
        <v>245</v>
      </c>
      <c r="K1163" t="s">
        <v>3091</v>
      </c>
      <c r="L1163">
        <v>600</v>
      </c>
      <c r="M1163">
        <v>600</v>
      </c>
      <c r="N1163">
        <v>11</v>
      </c>
      <c r="O1163">
        <v>24</v>
      </c>
      <c r="P1163">
        <v>800</v>
      </c>
      <c r="Q1163" t="s">
        <v>137</v>
      </c>
      <c r="R1163" t="s">
        <v>137</v>
      </c>
      <c r="S1163">
        <v>13.93</v>
      </c>
      <c r="T1163">
        <v>6.75</v>
      </c>
      <c r="U1163">
        <v>10</v>
      </c>
      <c r="V1163">
        <v>1.647</v>
      </c>
      <c r="W1163">
        <v>15.577</v>
      </c>
      <c r="X1163">
        <v>367</v>
      </c>
      <c r="Y1163">
        <v>713</v>
      </c>
      <c r="Z1163">
        <v>0.63900000000000001</v>
      </c>
      <c r="AA1163">
        <v>0.63900000000000001</v>
      </c>
      <c r="AB1163">
        <v>0.87</v>
      </c>
      <c r="AC1163">
        <v>1</v>
      </c>
      <c r="AD1163">
        <v>0.62</v>
      </c>
      <c r="AE1163">
        <v>0.91400000000000003</v>
      </c>
      <c r="AF1163">
        <v>0.91400000000000003</v>
      </c>
      <c r="AG1163">
        <v>1.244</v>
      </c>
      <c r="AH1163">
        <v>1</v>
      </c>
      <c r="AI1163">
        <v>0.88600000000000001</v>
      </c>
      <c r="AJ1163">
        <v>1</v>
      </c>
    </row>
    <row r="1164" spans="1:36">
      <c r="A1164">
        <v>1</v>
      </c>
      <c r="B1164" t="s">
        <v>3474</v>
      </c>
      <c r="C1164" t="s">
        <v>3475</v>
      </c>
      <c r="D1164" t="s">
        <v>3476</v>
      </c>
      <c r="E1164" t="s">
        <v>3477</v>
      </c>
      <c r="F1164" t="s">
        <v>2813</v>
      </c>
      <c r="G1164" t="s">
        <v>3353</v>
      </c>
      <c r="H1164">
        <v>100018723</v>
      </c>
      <c r="I1164" t="s">
        <v>3478</v>
      </c>
      <c r="J1164" t="s">
        <v>245</v>
      </c>
      <c r="K1164" t="s">
        <v>3355</v>
      </c>
      <c r="L1164">
        <v>600</v>
      </c>
      <c r="M1164">
        <v>600</v>
      </c>
      <c r="N1164">
        <v>11</v>
      </c>
      <c r="O1164">
        <v>24</v>
      </c>
      <c r="P1164">
        <v>800</v>
      </c>
      <c r="Q1164" t="s">
        <v>137</v>
      </c>
      <c r="R1164" t="s">
        <v>137</v>
      </c>
      <c r="S1164">
        <v>13.93</v>
      </c>
      <c r="T1164">
        <v>6.75</v>
      </c>
      <c r="U1164">
        <v>10</v>
      </c>
      <c r="V1164">
        <v>1.647</v>
      </c>
      <c r="W1164">
        <v>15.577</v>
      </c>
      <c r="X1164">
        <v>367</v>
      </c>
      <c r="Y1164">
        <v>713</v>
      </c>
      <c r="Z1164">
        <v>0.63900000000000001</v>
      </c>
      <c r="AA1164">
        <v>0.63900000000000001</v>
      </c>
      <c r="AB1164">
        <v>0.87</v>
      </c>
      <c r="AC1164">
        <v>1</v>
      </c>
      <c r="AD1164">
        <v>0.62</v>
      </c>
      <c r="AE1164">
        <v>0.91400000000000003</v>
      </c>
      <c r="AF1164">
        <v>0.91400000000000003</v>
      </c>
      <c r="AG1164">
        <v>1.244</v>
      </c>
      <c r="AH1164">
        <v>1</v>
      </c>
      <c r="AI1164">
        <v>0.88600000000000001</v>
      </c>
      <c r="AJ1164">
        <v>1</v>
      </c>
    </row>
    <row r="1165" spans="1:36">
      <c r="A1165">
        <v>1</v>
      </c>
      <c r="B1165" t="s">
        <v>3215</v>
      </c>
      <c r="C1165" t="s">
        <v>3216</v>
      </c>
      <c r="D1165" t="s">
        <v>3217</v>
      </c>
      <c r="E1165" t="s">
        <v>3218</v>
      </c>
      <c r="F1165" t="s">
        <v>2813</v>
      </c>
      <c r="G1165" t="s">
        <v>3089</v>
      </c>
      <c r="H1165">
        <v>100018724</v>
      </c>
      <c r="I1165" t="s">
        <v>3219</v>
      </c>
      <c r="J1165" t="s">
        <v>245</v>
      </c>
      <c r="K1165" t="s">
        <v>3091</v>
      </c>
      <c r="L1165">
        <v>600</v>
      </c>
      <c r="M1165">
        <v>600</v>
      </c>
      <c r="N1165">
        <v>11</v>
      </c>
      <c r="O1165">
        <v>27</v>
      </c>
      <c r="P1165">
        <v>900</v>
      </c>
      <c r="Q1165" t="s">
        <v>137</v>
      </c>
      <c r="R1165" t="s">
        <v>137</v>
      </c>
      <c r="S1165">
        <v>15.444000000000001</v>
      </c>
      <c r="T1165">
        <v>7.5</v>
      </c>
      <c r="U1165">
        <v>10</v>
      </c>
      <c r="V1165">
        <v>1.796</v>
      </c>
      <c r="W1165">
        <v>17.239999999999998</v>
      </c>
      <c r="X1165">
        <v>413</v>
      </c>
      <c r="Y1165">
        <v>802</v>
      </c>
      <c r="Z1165">
        <v>0.70699999999999996</v>
      </c>
      <c r="AA1165">
        <v>0.70699999999999996</v>
      </c>
      <c r="AB1165">
        <v>0.94899999999999995</v>
      </c>
      <c r="AC1165">
        <v>1</v>
      </c>
      <c r="AD1165">
        <v>0.68700000000000006</v>
      </c>
      <c r="AE1165">
        <v>0.89900000000000002</v>
      </c>
      <c r="AF1165">
        <v>0.89900000000000002</v>
      </c>
      <c r="AG1165">
        <v>1.206</v>
      </c>
      <c r="AH1165">
        <v>1</v>
      </c>
      <c r="AI1165">
        <v>0.873</v>
      </c>
      <c r="AJ1165">
        <v>1</v>
      </c>
    </row>
    <row r="1166" spans="1:36">
      <c r="A1166">
        <v>1</v>
      </c>
      <c r="B1166" t="s">
        <v>3479</v>
      </c>
      <c r="C1166" t="s">
        <v>3480</v>
      </c>
      <c r="D1166" t="s">
        <v>3481</v>
      </c>
      <c r="E1166" t="s">
        <v>3482</v>
      </c>
      <c r="F1166" t="s">
        <v>2813</v>
      </c>
      <c r="G1166" t="s">
        <v>3353</v>
      </c>
      <c r="H1166">
        <v>100018725</v>
      </c>
      <c r="I1166" t="s">
        <v>3483</v>
      </c>
      <c r="J1166" t="s">
        <v>245</v>
      </c>
      <c r="K1166" t="s">
        <v>3355</v>
      </c>
      <c r="L1166">
        <v>600</v>
      </c>
      <c r="M1166">
        <v>600</v>
      </c>
      <c r="N1166">
        <v>11</v>
      </c>
      <c r="O1166">
        <v>27</v>
      </c>
      <c r="P1166">
        <v>900</v>
      </c>
      <c r="Q1166" t="s">
        <v>137</v>
      </c>
      <c r="R1166" t="s">
        <v>137</v>
      </c>
      <c r="S1166">
        <v>15.444000000000001</v>
      </c>
      <c r="T1166">
        <v>7.5</v>
      </c>
      <c r="U1166">
        <v>10</v>
      </c>
      <c r="V1166">
        <v>1.796</v>
      </c>
      <c r="W1166">
        <v>17.239999999999998</v>
      </c>
      <c r="X1166">
        <v>413</v>
      </c>
      <c r="Y1166">
        <v>802</v>
      </c>
      <c r="Z1166">
        <v>0.70699999999999996</v>
      </c>
      <c r="AA1166">
        <v>0.70699999999999996</v>
      </c>
      <c r="AB1166">
        <v>0.94899999999999995</v>
      </c>
      <c r="AC1166">
        <v>1</v>
      </c>
      <c r="AD1166">
        <v>0.68700000000000006</v>
      </c>
      <c r="AE1166">
        <v>0.89900000000000002</v>
      </c>
      <c r="AF1166">
        <v>0.89900000000000002</v>
      </c>
      <c r="AG1166">
        <v>1.206</v>
      </c>
      <c r="AH1166">
        <v>1</v>
      </c>
      <c r="AI1166">
        <v>0.873</v>
      </c>
      <c r="AJ1166">
        <v>1</v>
      </c>
    </row>
    <row r="1167" spans="1:36">
      <c r="A1167">
        <v>1</v>
      </c>
      <c r="B1167" t="s">
        <v>3220</v>
      </c>
      <c r="C1167" t="s">
        <v>3221</v>
      </c>
      <c r="D1167" t="s">
        <v>3222</v>
      </c>
      <c r="E1167" t="s">
        <v>3223</v>
      </c>
      <c r="F1167" t="s">
        <v>2813</v>
      </c>
      <c r="G1167" t="s">
        <v>3089</v>
      </c>
      <c r="H1167">
        <v>100018726</v>
      </c>
      <c r="I1167" t="s">
        <v>3224</v>
      </c>
      <c r="J1167" t="s">
        <v>245</v>
      </c>
      <c r="K1167" t="s">
        <v>3091</v>
      </c>
      <c r="L1167">
        <v>600</v>
      </c>
      <c r="M1167">
        <v>600</v>
      </c>
      <c r="N1167">
        <v>11</v>
      </c>
      <c r="O1167">
        <v>30</v>
      </c>
      <c r="P1167">
        <v>1000</v>
      </c>
      <c r="Q1167" t="s">
        <v>137</v>
      </c>
      <c r="R1167" t="s">
        <v>137</v>
      </c>
      <c r="S1167">
        <v>16.957999999999998</v>
      </c>
      <c r="T1167">
        <v>7.5</v>
      </c>
      <c r="U1167">
        <v>10</v>
      </c>
      <c r="V1167">
        <v>1.871</v>
      </c>
      <c r="W1167">
        <v>18.829000000000001</v>
      </c>
      <c r="X1167">
        <v>459</v>
      </c>
      <c r="Y1167">
        <v>891</v>
      </c>
      <c r="Z1167">
        <v>0.77300000000000002</v>
      </c>
      <c r="AA1167">
        <v>0.77300000000000002</v>
      </c>
      <c r="AB1167">
        <v>0.98899999999999999</v>
      </c>
      <c r="AC1167">
        <v>1</v>
      </c>
      <c r="AD1167">
        <v>0.754</v>
      </c>
      <c r="AE1167">
        <v>0.88400000000000001</v>
      </c>
      <c r="AF1167">
        <v>0.88400000000000001</v>
      </c>
      <c r="AG1167">
        <v>1.131</v>
      </c>
      <c r="AH1167">
        <v>1</v>
      </c>
      <c r="AI1167">
        <v>0.86299999999999999</v>
      </c>
      <c r="AJ1167">
        <v>1</v>
      </c>
    </row>
    <row r="1168" spans="1:36">
      <c r="A1168">
        <v>1</v>
      </c>
      <c r="B1168" t="s">
        <v>3484</v>
      </c>
      <c r="C1168" t="s">
        <v>3485</v>
      </c>
      <c r="D1168" t="s">
        <v>3486</v>
      </c>
      <c r="E1168" t="s">
        <v>3487</v>
      </c>
      <c r="F1168" t="s">
        <v>2813</v>
      </c>
      <c r="G1168" t="s">
        <v>3353</v>
      </c>
      <c r="H1168">
        <v>100018727</v>
      </c>
      <c r="I1168" t="s">
        <v>3488</v>
      </c>
      <c r="J1168" t="s">
        <v>245</v>
      </c>
      <c r="K1168" t="s">
        <v>3355</v>
      </c>
      <c r="L1168">
        <v>600</v>
      </c>
      <c r="M1168">
        <v>600</v>
      </c>
      <c r="N1168">
        <v>11</v>
      </c>
      <c r="O1168">
        <v>30</v>
      </c>
      <c r="P1168">
        <v>1000</v>
      </c>
      <c r="Q1168" t="s">
        <v>137</v>
      </c>
      <c r="R1168" t="s">
        <v>137</v>
      </c>
      <c r="S1168">
        <v>16.957999999999998</v>
      </c>
      <c r="T1168">
        <v>7.5</v>
      </c>
      <c r="U1168">
        <v>10</v>
      </c>
      <c r="V1168">
        <v>1.871</v>
      </c>
      <c r="W1168">
        <v>18.829000000000001</v>
      </c>
      <c r="X1168">
        <v>459</v>
      </c>
      <c r="Y1168">
        <v>891</v>
      </c>
      <c r="Z1168">
        <v>0.77300000000000002</v>
      </c>
      <c r="AA1168">
        <v>0.77300000000000002</v>
      </c>
      <c r="AB1168">
        <v>0.98899999999999999</v>
      </c>
      <c r="AC1168">
        <v>1</v>
      </c>
      <c r="AD1168">
        <v>0.754</v>
      </c>
      <c r="AE1168">
        <v>0.88400000000000001</v>
      </c>
      <c r="AF1168">
        <v>0.88400000000000001</v>
      </c>
      <c r="AG1168">
        <v>1.131</v>
      </c>
      <c r="AH1168">
        <v>1</v>
      </c>
      <c r="AI1168">
        <v>0.86299999999999999</v>
      </c>
      <c r="AJ1168">
        <v>1</v>
      </c>
    </row>
    <row r="1169" spans="1:36">
      <c r="A1169">
        <v>1</v>
      </c>
      <c r="B1169" t="s">
        <v>3225</v>
      </c>
      <c r="C1169" t="s">
        <v>3226</v>
      </c>
      <c r="D1169" t="s">
        <v>3227</v>
      </c>
      <c r="E1169" t="s">
        <v>3228</v>
      </c>
      <c r="F1169" t="s">
        <v>2813</v>
      </c>
      <c r="G1169" t="s">
        <v>3089</v>
      </c>
      <c r="H1169">
        <v>100018728</v>
      </c>
      <c r="I1169" t="s">
        <v>3229</v>
      </c>
      <c r="J1169" t="s">
        <v>245</v>
      </c>
      <c r="K1169" t="s">
        <v>3091</v>
      </c>
      <c r="L1169">
        <v>600</v>
      </c>
      <c r="M1169">
        <v>600</v>
      </c>
      <c r="N1169">
        <v>11</v>
      </c>
      <c r="O1169">
        <v>33</v>
      </c>
      <c r="P1169">
        <v>1100</v>
      </c>
      <c r="Q1169" t="s">
        <v>137</v>
      </c>
      <c r="R1169" t="s">
        <v>137</v>
      </c>
      <c r="S1169">
        <v>18.472000000000001</v>
      </c>
      <c r="T1169">
        <v>8.25</v>
      </c>
      <c r="U1169">
        <v>10</v>
      </c>
      <c r="V1169">
        <v>2.02</v>
      </c>
      <c r="W1169">
        <v>20.492000000000001</v>
      </c>
      <c r="X1169">
        <v>505</v>
      </c>
      <c r="Y1169">
        <v>981</v>
      </c>
      <c r="Z1169">
        <v>0.84099999999999997</v>
      </c>
      <c r="AA1169">
        <v>0.84099999999999997</v>
      </c>
      <c r="AB1169">
        <v>1.0680000000000001</v>
      </c>
      <c r="AC1169">
        <v>1</v>
      </c>
      <c r="AD1169">
        <v>0.82199999999999995</v>
      </c>
      <c r="AE1169">
        <v>0.874</v>
      </c>
      <c r="AF1169">
        <v>0.874</v>
      </c>
      <c r="AG1169">
        <v>1.109</v>
      </c>
      <c r="AH1169">
        <v>1</v>
      </c>
      <c r="AI1169">
        <v>0.85399999999999998</v>
      </c>
      <c r="AJ1169">
        <v>1</v>
      </c>
    </row>
    <row r="1170" spans="1:36">
      <c r="A1170">
        <v>1</v>
      </c>
      <c r="B1170" t="s">
        <v>3489</v>
      </c>
      <c r="C1170" t="s">
        <v>3490</v>
      </c>
      <c r="D1170" t="s">
        <v>3491</v>
      </c>
      <c r="E1170" t="s">
        <v>3492</v>
      </c>
      <c r="F1170" t="s">
        <v>2813</v>
      </c>
      <c r="G1170" t="s">
        <v>3353</v>
      </c>
      <c r="H1170">
        <v>100018729</v>
      </c>
      <c r="I1170" t="s">
        <v>3493</v>
      </c>
      <c r="J1170" t="s">
        <v>245</v>
      </c>
      <c r="K1170" t="s">
        <v>3355</v>
      </c>
      <c r="L1170">
        <v>600</v>
      </c>
      <c r="M1170">
        <v>600</v>
      </c>
      <c r="N1170">
        <v>11</v>
      </c>
      <c r="O1170">
        <v>33</v>
      </c>
      <c r="P1170">
        <v>1100</v>
      </c>
      <c r="Q1170" t="s">
        <v>137</v>
      </c>
      <c r="R1170" t="s">
        <v>137</v>
      </c>
      <c r="S1170">
        <v>18.472000000000001</v>
      </c>
      <c r="T1170">
        <v>8.25</v>
      </c>
      <c r="U1170">
        <v>10</v>
      </c>
      <c r="V1170">
        <v>2.02</v>
      </c>
      <c r="W1170">
        <v>20.492000000000001</v>
      </c>
      <c r="X1170">
        <v>505</v>
      </c>
      <c r="Y1170">
        <v>981</v>
      </c>
      <c r="Z1170">
        <v>0.84099999999999997</v>
      </c>
      <c r="AA1170">
        <v>0.84099999999999997</v>
      </c>
      <c r="AB1170">
        <v>1.0680000000000001</v>
      </c>
      <c r="AC1170">
        <v>1</v>
      </c>
      <c r="AD1170">
        <v>0.82199999999999995</v>
      </c>
      <c r="AE1170">
        <v>0.874</v>
      </c>
      <c r="AF1170">
        <v>0.874</v>
      </c>
      <c r="AG1170">
        <v>1.109</v>
      </c>
      <c r="AH1170">
        <v>1</v>
      </c>
      <c r="AI1170">
        <v>0.85399999999999998</v>
      </c>
      <c r="AJ1170">
        <v>1</v>
      </c>
    </row>
    <row r="1171" spans="1:36">
      <c r="A1171">
        <v>1</v>
      </c>
      <c r="B1171" t="s">
        <v>3230</v>
      </c>
      <c r="C1171" t="s">
        <v>3231</v>
      </c>
      <c r="D1171" t="s">
        <v>3232</v>
      </c>
      <c r="E1171" t="s">
        <v>3233</v>
      </c>
      <c r="F1171" t="s">
        <v>2813</v>
      </c>
      <c r="G1171" t="s">
        <v>3089</v>
      </c>
      <c r="H1171">
        <v>100018730</v>
      </c>
      <c r="I1171" t="s">
        <v>3234</v>
      </c>
      <c r="J1171" t="s">
        <v>245</v>
      </c>
      <c r="K1171" t="s">
        <v>3091</v>
      </c>
      <c r="L1171">
        <v>600</v>
      </c>
      <c r="M1171">
        <v>600</v>
      </c>
      <c r="N1171">
        <v>11</v>
      </c>
      <c r="O1171">
        <v>36</v>
      </c>
      <c r="P1171">
        <v>1200</v>
      </c>
      <c r="Q1171" t="s">
        <v>137</v>
      </c>
      <c r="R1171" t="s">
        <v>137</v>
      </c>
      <c r="S1171">
        <v>19.986000000000001</v>
      </c>
      <c r="T1171">
        <v>8.25</v>
      </c>
      <c r="U1171">
        <v>10</v>
      </c>
      <c r="V1171">
        <v>2.0950000000000002</v>
      </c>
      <c r="W1171">
        <v>22.081</v>
      </c>
      <c r="X1171">
        <v>550</v>
      </c>
      <c r="Y1171">
        <v>1069</v>
      </c>
      <c r="Z1171">
        <v>0.90600000000000003</v>
      </c>
      <c r="AA1171">
        <v>0.90600000000000003</v>
      </c>
      <c r="AB1171">
        <v>1.107</v>
      </c>
      <c r="AC1171">
        <v>1</v>
      </c>
      <c r="AD1171">
        <v>0.88900000000000001</v>
      </c>
      <c r="AE1171">
        <v>0.86399999999999999</v>
      </c>
      <c r="AF1171">
        <v>0.86399999999999999</v>
      </c>
      <c r="AG1171">
        <v>1.0549999999999999</v>
      </c>
      <c r="AH1171">
        <v>1</v>
      </c>
      <c r="AI1171">
        <v>0.84799999999999998</v>
      </c>
      <c r="AJ1171">
        <v>1</v>
      </c>
    </row>
    <row r="1172" spans="1:36">
      <c r="A1172">
        <v>1</v>
      </c>
      <c r="B1172" t="s">
        <v>3494</v>
      </c>
      <c r="C1172" t="s">
        <v>3495</v>
      </c>
      <c r="D1172" t="s">
        <v>3496</v>
      </c>
      <c r="E1172" t="s">
        <v>3497</v>
      </c>
      <c r="F1172" t="s">
        <v>2813</v>
      </c>
      <c r="G1172" t="s">
        <v>3353</v>
      </c>
      <c r="H1172">
        <v>100018731</v>
      </c>
      <c r="I1172" t="s">
        <v>3498</v>
      </c>
      <c r="J1172" t="s">
        <v>245</v>
      </c>
      <c r="K1172" t="s">
        <v>3355</v>
      </c>
      <c r="L1172">
        <v>600</v>
      </c>
      <c r="M1172">
        <v>600</v>
      </c>
      <c r="N1172">
        <v>11</v>
      </c>
      <c r="O1172">
        <v>36</v>
      </c>
      <c r="P1172">
        <v>1200</v>
      </c>
      <c r="Q1172" t="s">
        <v>137</v>
      </c>
      <c r="R1172" t="s">
        <v>137</v>
      </c>
      <c r="S1172">
        <v>19.986000000000001</v>
      </c>
      <c r="T1172">
        <v>8.25</v>
      </c>
      <c r="U1172">
        <v>10</v>
      </c>
      <c r="V1172">
        <v>2.0950000000000002</v>
      </c>
      <c r="W1172">
        <v>22.081</v>
      </c>
      <c r="X1172">
        <v>550</v>
      </c>
      <c r="Y1172">
        <v>1069</v>
      </c>
      <c r="Z1172">
        <v>0.90600000000000003</v>
      </c>
      <c r="AA1172">
        <v>0.90600000000000003</v>
      </c>
      <c r="AB1172">
        <v>1.107</v>
      </c>
      <c r="AC1172">
        <v>1</v>
      </c>
      <c r="AD1172">
        <v>0.88900000000000001</v>
      </c>
      <c r="AE1172">
        <v>0.86399999999999999</v>
      </c>
      <c r="AF1172">
        <v>0.86399999999999999</v>
      </c>
      <c r="AG1172">
        <v>1.0549999999999999</v>
      </c>
      <c r="AH1172">
        <v>1</v>
      </c>
      <c r="AI1172">
        <v>0.84799999999999998</v>
      </c>
      <c r="AJ1172">
        <v>1</v>
      </c>
    </row>
    <row r="1173" spans="1:36">
      <c r="A1173">
        <v>1</v>
      </c>
      <c r="B1173" t="s">
        <v>3243</v>
      </c>
      <c r="C1173" t="s">
        <v>3244</v>
      </c>
      <c r="D1173" t="s">
        <v>3245</v>
      </c>
      <c r="E1173" t="s">
        <v>3246</v>
      </c>
      <c r="F1173" t="s">
        <v>2813</v>
      </c>
      <c r="G1173" t="s">
        <v>3089</v>
      </c>
      <c r="H1173">
        <v>100018732</v>
      </c>
      <c r="I1173" t="s">
        <v>3247</v>
      </c>
      <c r="J1173" t="s">
        <v>245</v>
      </c>
      <c r="K1173" t="s">
        <v>3091</v>
      </c>
      <c r="L1173">
        <v>700</v>
      </c>
      <c r="M1173">
        <v>700</v>
      </c>
      <c r="N1173">
        <v>11</v>
      </c>
      <c r="O1173">
        <v>12</v>
      </c>
      <c r="P1173">
        <v>400</v>
      </c>
      <c r="Q1173" t="s">
        <v>137</v>
      </c>
      <c r="R1173" t="s">
        <v>137</v>
      </c>
      <c r="S1173">
        <v>8.9559999999999995</v>
      </c>
      <c r="T1173">
        <v>9</v>
      </c>
      <c r="U1173">
        <v>10</v>
      </c>
      <c r="V1173">
        <v>1.6279999999999999</v>
      </c>
      <c r="W1173">
        <v>10.585000000000001</v>
      </c>
      <c r="X1173">
        <v>209</v>
      </c>
      <c r="Y1173">
        <v>407</v>
      </c>
      <c r="Z1173">
        <v>0.434</v>
      </c>
      <c r="AA1173">
        <v>0.434</v>
      </c>
      <c r="AB1173">
        <v>0.86</v>
      </c>
      <c r="AC1173">
        <v>1</v>
      </c>
      <c r="AD1173">
        <v>0.39800000000000002</v>
      </c>
      <c r="AE1173">
        <v>1.087</v>
      </c>
      <c r="AF1173">
        <v>1.087</v>
      </c>
      <c r="AG1173">
        <v>2.1539999999999999</v>
      </c>
      <c r="AH1173">
        <v>1</v>
      </c>
      <c r="AI1173">
        <v>0.998</v>
      </c>
      <c r="AJ1173">
        <v>1</v>
      </c>
    </row>
    <row r="1174" spans="1:36">
      <c r="A1174">
        <v>1</v>
      </c>
      <c r="B1174" t="s">
        <v>3507</v>
      </c>
      <c r="C1174" t="s">
        <v>3508</v>
      </c>
      <c r="D1174" t="s">
        <v>3509</v>
      </c>
      <c r="E1174" t="s">
        <v>3510</v>
      </c>
      <c r="F1174" t="s">
        <v>2813</v>
      </c>
      <c r="G1174" t="s">
        <v>3353</v>
      </c>
      <c r="H1174">
        <v>100018733</v>
      </c>
      <c r="I1174" t="s">
        <v>3511</v>
      </c>
      <c r="J1174" t="s">
        <v>245</v>
      </c>
      <c r="K1174" t="s">
        <v>3355</v>
      </c>
      <c r="L1174">
        <v>700</v>
      </c>
      <c r="M1174">
        <v>700</v>
      </c>
      <c r="N1174">
        <v>11</v>
      </c>
      <c r="O1174">
        <v>12</v>
      </c>
      <c r="P1174">
        <v>400</v>
      </c>
      <c r="Q1174" t="s">
        <v>137</v>
      </c>
      <c r="R1174" t="s">
        <v>137</v>
      </c>
      <c r="S1174">
        <v>8.9559999999999995</v>
      </c>
      <c r="T1174">
        <v>9</v>
      </c>
      <c r="U1174">
        <v>10</v>
      </c>
      <c r="V1174">
        <v>1.6279999999999999</v>
      </c>
      <c r="W1174">
        <v>10.585000000000001</v>
      </c>
      <c r="X1174">
        <v>209</v>
      </c>
      <c r="Y1174">
        <v>407</v>
      </c>
      <c r="Z1174">
        <v>0.434</v>
      </c>
      <c r="AA1174">
        <v>0.434</v>
      </c>
      <c r="AB1174">
        <v>0.86</v>
      </c>
      <c r="AC1174">
        <v>1</v>
      </c>
      <c r="AD1174">
        <v>0.39800000000000002</v>
      </c>
      <c r="AE1174">
        <v>1.087</v>
      </c>
      <c r="AF1174">
        <v>1.087</v>
      </c>
      <c r="AG1174">
        <v>2.1539999999999999</v>
      </c>
      <c r="AH1174">
        <v>1</v>
      </c>
      <c r="AI1174">
        <v>0.998</v>
      </c>
      <c r="AJ1174">
        <v>1</v>
      </c>
    </row>
    <row r="1175" spans="1:36">
      <c r="A1175">
        <v>1</v>
      </c>
      <c r="B1175" t="s">
        <v>3248</v>
      </c>
      <c r="C1175" t="s">
        <v>3249</v>
      </c>
      <c r="D1175" t="s">
        <v>3250</v>
      </c>
      <c r="E1175" t="s">
        <v>3251</v>
      </c>
      <c r="F1175" t="s">
        <v>2813</v>
      </c>
      <c r="G1175" t="s">
        <v>3089</v>
      </c>
      <c r="H1175">
        <v>100018734</v>
      </c>
      <c r="I1175" t="s">
        <v>3252</v>
      </c>
      <c r="J1175" t="s">
        <v>245</v>
      </c>
      <c r="K1175" t="s">
        <v>3091</v>
      </c>
      <c r="L1175">
        <v>700</v>
      </c>
      <c r="M1175">
        <v>700</v>
      </c>
      <c r="N1175">
        <v>11</v>
      </c>
      <c r="O1175">
        <v>15</v>
      </c>
      <c r="P1175">
        <v>500</v>
      </c>
      <c r="Q1175" t="s">
        <v>137</v>
      </c>
      <c r="R1175" t="s">
        <v>137</v>
      </c>
      <c r="S1175">
        <v>10.728</v>
      </c>
      <c r="T1175">
        <v>9.75</v>
      </c>
      <c r="U1175">
        <v>10</v>
      </c>
      <c r="V1175">
        <v>1.788</v>
      </c>
      <c r="W1175">
        <v>12.516</v>
      </c>
      <c r="X1175">
        <v>262</v>
      </c>
      <c r="Y1175">
        <v>509</v>
      </c>
      <c r="Z1175">
        <v>0.51400000000000001</v>
      </c>
      <c r="AA1175">
        <v>0.51400000000000001</v>
      </c>
      <c r="AB1175">
        <v>0.94499999999999995</v>
      </c>
      <c r="AC1175">
        <v>1</v>
      </c>
      <c r="AD1175">
        <v>0.47699999999999998</v>
      </c>
      <c r="AE1175">
        <v>1.028</v>
      </c>
      <c r="AF1175">
        <v>1.028</v>
      </c>
      <c r="AG1175">
        <v>1.8919999999999999</v>
      </c>
      <c r="AH1175">
        <v>1</v>
      </c>
      <c r="AI1175">
        <v>0.95599999999999996</v>
      </c>
      <c r="AJ1175">
        <v>1</v>
      </c>
    </row>
    <row r="1176" spans="1:36">
      <c r="A1176">
        <v>1</v>
      </c>
      <c r="B1176" t="s">
        <v>3512</v>
      </c>
      <c r="C1176" t="s">
        <v>3513</v>
      </c>
      <c r="D1176" t="s">
        <v>3514</v>
      </c>
      <c r="E1176" t="s">
        <v>3515</v>
      </c>
      <c r="F1176" t="s">
        <v>2813</v>
      </c>
      <c r="G1176" t="s">
        <v>3353</v>
      </c>
      <c r="H1176">
        <v>100018735</v>
      </c>
      <c r="I1176" t="s">
        <v>3516</v>
      </c>
      <c r="J1176" t="s">
        <v>245</v>
      </c>
      <c r="K1176" t="s">
        <v>3355</v>
      </c>
      <c r="L1176">
        <v>700</v>
      </c>
      <c r="M1176">
        <v>700</v>
      </c>
      <c r="N1176">
        <v>11</v>
      </c>
      <c r="O1176">
        <v>15</v>
      </c>
      <c r="P1176">
        <v>500</v>
      </c>
      <c r="Q1176" t="s">
        <v>137</v>
      </c>
      <c r="R1176" t="s">
        <v>137</v>
      </c>
      <c r="S1176">
        <v>10.728</v>
      </c>
      <c r="T1176">
        <v>9.75</v>
      </c>
      <c r="U1176">
        <v>10</v>
      </c>
      <c r="V1176">
        <v>1.788</v>
      </c>
      <c r="W1176">
        <v>12.516</v>
      </c>
      <c r="X1176">
        <v>262</v>
      </c>
      <c r="Y1176">
        <v>509</v>
      </c>
      <c r="Z1176">
        <v>0.51400000000000001</v>
      </c>
      <c r="AA1176">
        <v>0.51400000000000001</v>
      </c>
      <c r="AB1176">
        <v>0.94499999999999995</v>
      </c>
      <c r="AC1176">
        <v>1</v>
      </c>
      <c r="AD1176">
        <v>0.47699999999999998</v>
      </c>
      <c r="AE1176">
        <v>1.028</v>
      </c>
      <c r="AF1176">
        <v>1.028</v>
      </c>
      <c r="AG1176">
        <v>1.8919999999999999</v>
      </c>
      <c r="AH1176">
        <v>1</v>
      </c>
      <c r="AI1176">
        <v>0.95599999999999996</v>
      </c>
      <c r="AJ1176">
        <v>1</v>
      </c>
    </row>
    <row r="1177" spans="1:36">
      <c r="A1177">
        <v>1</v>
      </c>
      <c r="B1177" t="s">
        <v>3253</v>
      </c>
      <c r="C1177" t="s">
        <v>3254</v>
      </c>
      <c r="D1177" t="s">
        <v>3255</v>
      </c>
      <c r="E1177" t="s">
        <v>3256</v>
      </c>
      <c r="F1177" t="s">
        <v>2813</v>
      </c>
      <c r="G1177" t="s">
        <v>3089</v>
      </c>
      <c r="H1177">
        <v>100018736</v>
      </c>
      <c r="I1177" t="s">
        <v>3257</v>
      </c>
      <c r="J1177" t="s">
        <v>245</v>
      </c>
      <c r="K1177" t="s">
        <v>3091</v>
      </c>
      <c r="L1177">
        <v>700</v>
      </c>
      <c r="M1177">
        <v>700</v>
      </c>
      <c r="N1177">
        <v>11</v>
      </c>
      <c r="O1177">
        <v>18</v>
      </c>
      <c r="P1177">
        <v>600</v>
      </c>
      <c r="Q1177" t="s">
        <v>137</v>
      </c>
      <c r="R1177" t="s">
        <v>137</v>
      </c>
      <c r="S1177">
        <v>12.499000000000001</v>
      </c>
      <c r="T1177">
        <v>11.25</v>
      </c>
      <c r="U1177">
        <v>10</v>
      </c>
      <c r="V1177">
        <v>2.024</v>
      </c>
      <c r="W1177">
        <v>14.523</v>
      </c>
      <c r="X1177">
        <v>314</v>
      </c>
      <c r="Y1177">
        <v>610</v>
      </c>
      <c r="Z1177">
        <v>0.59599999999999997</v>
      </c>
      <c r="AA1177">
        <v>0.59599999999999997</v>
      </c>
      <c r="AB1177">
        <v>1.069</v>
      </c>
      <c r="AC1177">
        <v>1</v>
      </c>
      <c r="AD1177">
        <v>0.55600000000000005</v>
      </c>
      <c r="AE1177">
        <v>0.996</v>
      </c>
      <c r="AF1177">
        <v>0.996</v>
      </c>
      <c r="AG1177">
        <v>1.786</v>
      </c>
      <c r="AH1177">
        <v>1</v>
      </c>
      <c r="AI1177">
        <v>0.92900000000000005</v>
      </c>
      <c r="AJ1177">
        <v>1</v>
      </c>
    </row>
    <row r="1178" spans="1:36">
      <c r="A1178">
        <v>1</v>
      </c>
      <c r="B1178" t="s">
        <v>3517</v>
      </c>
      <c r="C1178" t="s">
        <v>3518</v>
      </c>
      <c r="D1178" t="s">
        <v>3519</v>
      </c>
      <c r="E1178" t="s">
        <v>3520</v>
      </c>
      <c r="F1178" t="s">
        <v>2813</v>
      </c>
      <c r="G1178" t="s">
        <v>3353</v>
      </c>
      <c r="H1178">
        <v>100018737</v>
      </c>
      <c r="I1178" t="s">
        <v>3521</v>
      </c>
      <c r="J1178" t="s">
        <v>245</v>
      </c>
      <c r="K1178" t="s">
        <v>3355</v>
      </c>
      <c r="L1178">
        <v>700</v>
      </c>
      <c r="M1178">
        <v>700</v>
      </c>
      <c r="N1178">
        <v>11</v>
      </c>
      <c r="O1178">
        <v>18</v>
      </c>
      <c r="P1178">
        <v>600</v>
      </c>
      <c r="Q1178" t="s">
        <v>137</v>
      </c>
      <c r="R1178" t="s">
        <v>137</v>
      </c>
      <c r="S1178">
        <v>12.499000000000001</v>
      </c>
      <c r="T1178">
        <v>11.25</v>
      </c>
      <c r="U1178">
        <v>10</v>
      </c>
      <c r="V1178">
        <v>2.024</v>
      </c>
      <c r="W1178">
        <v>14.523</v>
      </c>
      <c r="X1178">
        <v>314</v>
      </c>
      <c r="Y1178">
        <v>610</v>
      </c>
      <c r="Z1178">
        <v>0.59599999999999997</v>
      </c>
      <c r="AA1178">
        <v>0.59599999999999997</v>
      </c>
      <c r="AB1178">
        <v>1.069</v>
      </c>
      <c r="AC1178">
        <v>1</v>
      </c>
      <c r="AD1178">
        <v>0.55600000000000005</v>
      </c>
      <c r="AE1178">
        <v>0.996</v>
      </c>
      <c r="AF1178">
        <v>0.996</v>
      </c>
      <c r="AG1178">
        <v>1.786</v>
      </c>
      <c r="AH1178">
        <v>1</v>
      </c>
      <c r="AI1178">
        <v>0.92900000000000005</v>
      </c>
      <c r="AJ1178">
        <v>1</v>
      </c>
    </row>
    <row r="1179" spans="1:36">
      <c r="A1179">
        <v>1</v>
      </c>
      <c r="B1179" t="s">
        <v>3258</v>
      </c>
      <c r="C1179" t="s">
        <v>3259</v>
      </c>
      <c r="D1179" t="s">
        <v>3260</v>
      </c>
      <c r="E1179" t="s">
        <v>3261</v>
      </c>
      <c r="F1179" t="s">
        <v>2813</v>
      </c>
      <c r="G1179" t="s">
        <v>3089</v>
      </c>
      <c r="H1179">
        <v>100018738</v>
      </c>
      <c r="I1179" t="s">
        <v>3262</v>
      </c>
      <c r="J1179" t="s">
        <v>245</v>
      </c>
      <c r="K1179" t="s">
        <v>3091</v>
      </c>
      <c r="L1179">
        <v>700</v>
      </c>
      <c r="M1179">
        <v>700</v>
      </c>
      <c r="N1179">
        <v>11</v>
      </c>
      <c r="O1179">
        <v>21</v>
      </c>
      <c r="P1179">
        <v>700</v>
      </c>
      <c r="Q1179" t="s">
        <v>137</v>
      </c>
      <c r="R1179" t="s">
        <v>137</v>
      </c>
      <c r="S1179">
        <v>14.271000000000001</v>
      </c>
      <c r="T1179">
        <v>9</v>
      </c>
      <c r="U1179">
        <v>10</v>
      </c>
      <c r="V1179">
        <v>1.8839999999999999</v>
      </c>
      <c r="W1179">
        <v>16.155000000000001</v>
      </c>
      <c r="X1179">
        <v>367</v>
      </c>
      <c r="Y1179">
        <v>712</v>
      </c>
      <c r="Z1179">
        <v>0.66300000000000003</v>
      </c>
      <c r="AA1179">
        <v>0.66300000000000003</v>
      </c>
      <c r="AB1179">
        <v>0.995</v>
      </c>
      <c r="AC1179">
        <v>1</v>
      </c>
      <c r="AD1179">
        <v>0.63500000000000001</v>
      </c>
      <c r="AE1179">
        <v>0.94899999999999995</v>
      </c>
      <c r="AF1179">
        <v>0.94899999999999995</v>
      </c>
      <c r="AG1179">
        <v>1.4239999999999999</v>
      </c>
      <c r="AH1179">
        <v>1</v>
      </c>
      <c r="AI1179">
        <v>0.90900000000000003</v>
      </c>
      <c r="AJ1179">
        <v>1</v>
      </c>
    </row>
    <row r="1180" spans="1:36">
      <c r="A1180">
        <v>1</v>
      </c>
      <c r="B1180" t="s">
        <v>3522</v>
      </c>
      <c r="C1180" t="s">
        <v>3523</v>
      </c>
      <c r="D1180" t="s">
        <v>3524</v>
      </c>
      <c r="E1180" t="s">
        <v>3525</v>
      </c>
      <c r="F1180" t="s">
        <v>2813</v>
      </c>
      <c r="G1180" t="s">
        <v>3353</v>
      </c>
      <c r="H1180">
        <v>100018739</v>
      </c>
      <c r="I1180" t="s">
        <v>3526</v>
      </c>
      <c r="J1180" t="s">
        <v>245</v>
      </c>
      <c r="K1180" t="s">
        <v>3355</v>
      </c>
      <c r="L1180">
        <v>700</v>
      </c>
      <c r="M1180">
        <v>700</v>
      </c>
      <c r="N1180">
        <v>11</v>
      </c>
      <c r="O1180">
        <v>21</v>
      </c>
      <c r="P1180">
        <v>700</v>
      </c>
      <c r="Q1180" t="s">
        <v>137</v>
      </c>
      <c r="R1180" t="s">
        <v>137</v>
      </c>
      <c r="S1180">
        <v>14.271000000000001</v>
      </c>
      <c r="T1180">
        <v>9</v>
      </c>
      <c r="U1180">
        <v>10</v>
      </c>
      <c r="V1180">
        <v>1.8839999999999999</v>
      </c>
      <c r="W1180">
        <v>16.155000000000001</v>
      </c>
      <c r="X1180">
        <v>367</v>
      </c>
      <c r="Y1180">
        <v>712</v>
      </c>
      <c r="Z1180">
        <v>0.66300000000000003</v>
      </c>
      <c r="AA1180">
        <v>0.66300000000000003</v>
      </c>
      <c r="AB1180">
        <v>0.995</v>
      </c>
      <c r="AC1180">
        <v>1</v>
      </c>
      <c r="AD1180">
        <v>0.63500000000000001</v>
      </c>
      <c r="AE1180">
        <v>0.94899999999999995</v>
      </c>
      <c r="AF1180">
        <v>0.94899999999999995</v>
      </c>
      <c r="AG1180">
        <v>1.4239999999999999</v>
      </c>
      <c r="AH1180">
        <v>1</v>
      </c>
      <c r="AI1180">
        <v>0.90900000000000003</v>
      </c>
      <c r="AJ1180">
        <v>1</v>
      </c>
    </row>
    <row r="1181" spans="1:36">
      <c r="A1181">
        <v>1</v>
      </c>
      <c r="B1181" t="s">
        <v>3263</v>
      </c>
      <c r="C1181" t="s">
        <v>3264</v>
      </c>
      <c r="D1181" t="s">
        <v>3265</v>
      </c>
      <c r="E1181" t="s">
        <v>3266</v>
      </c>
      <c r="F1181" t="s">
        <v>2813</v>
      </c>
      <c r="G1181" t="s">
        <v>3089</v>
      </c>
      <c r="H1181">
        <v>100018740</v>
      </c>
      <c r="I1181" t="s">
        <v>3267</v>
      </c>
      <c r="J1181" t="s">
        <v>245</v>
      </c>
      <c r="K1181" t="s">
        <v>3091</v>
      </c>
      <c r="L1181">
        <v>700</v>
      </c>
      <c r="M1181">
        <v>700</v>
      </c>
      <c r="N1181">
        <v>11</v>
      </c>
      <c r="O1181">
        <v>24</v>
      </c>
      <c r="P1181">
        <v>800</v>
      </c>
      <c r="Q1181" t="s">
        <v>137</v>
      </c>
      <c r="R1181" t="s">
        <v>137</v>
      </c>
      <c r="S1181">
        <v>16.123000000000001</v>
      </c>
      <c r="T1181">
        <v>9</v>
      </c>
      <c r="U1181">
        <v>10</v>
      </c>
      <c r="V1181">
        <v>1.9690000000000001</v>
      </c>
      <c r="W1181">
        <v>18.091000000000001</v>
      </c>
      <c r="X1181">
        <v>419</v>
      </c>
      <c r="Y1181">
        <v>814</v>
      </c>
      <c r="Z1181">
        <v>0.74199999999999999</v>
      </c>
      <c r="AA1181">
        <v>0.74199999999999999</v>
      </c>
      <c r="AB1181">
        <v>1.04</v>
      </c>
      <c r="AC1181">
        <v>1</v>
      </c>
      <c r="AD1181">
        <v>0.71699999999999997</v>
      </c>
      <c r="AE1181">
        <v>0.92900000000000005</v>
      </c>
      <c r="AF1181">
        <v>0.92900000000000005</v>
      </c>
      <c r="AG1181">
        <v>1.302</v>
      </c>
      <c r="AH1181">
        <v>1</v>
      </c>
      <c r="AI1181">
        <v>0.89800000000000002</v>
      </c>
      <c r="AJ1181">
        <v>1</v>
      </c>
    </row>
    <row r="1182" spans="1:36">
      <c r="A1182">
        <v>1</v>
      </c>
      <c r="B1182" t="s">
        <v>3527</v>
      </c>
      <c r="C1182" t="s">
        <v>3528</v>
      </c>
      <c r="D1182" t="s">
        <v>3529</v>
      </c>
      <c r="E1182" t="s">
        <v>3530</v>
      </c>
      <c r="F1182" t="s">
        <v>2813</v>
      </c>
      <c r="G1182" t="s">
        <v>3353</v>
      </c>
      <c r="H1182">
        <v>100018741</v>
      </c>
      <c r="I1182" t="s">
        <v>3531</v>
      </c>
      <c r="J1182" t="s">
        <v>245</v>
      </c>
      <c r="K1182" t="s">
        <v>3355</v>
      </c>
      <c r="L1182">
        <v>700</v>
      </c>
      <c r="M1182">
        <v>700</v>
      </c>
      <c r="N1182">
        <v>11</v>
      </c>
      <c r="O1182">
        <v>24</v>
      </c>
      <c r="P1182">
        <v>800</v>
      </c>
      <c r="Q1182" t="s">
        <v>137</v>
      </c>
      <c r="R1182" t="s">
        <v>137</v>
      </c>
      <c r="S1182">
        <v>16.123000000000001</v>
      </c>
      <c r="T1182">
        <v>9</v>
      </c>
      <c r="U1182">
        <v>10</v>
      </c>
      <c r="V1182">
        <v>1.9690000000000001</v>
      </c>
      <c r="W1182">
        <v>18.091000000000001</v>
      </c>
      <c r="X1182">
        <v>419</v>
      </c>
      <c r="Y1182">
        <v>814</v>
      </c>
      <c r="Z1182">
        <v>0.74199999999999999</v>
      </c>
      <c r="AA1182">
        <v>0.74199999999999999</v>
      </c>
      <c r="AB1182">
        <v>1.04</v>
      </c>
      <c r="AC1182">
        <v>1</v>
      </c>
      <c r="AD1182">
        <v>0.71699999999999997</v>
      </c>
      <c r="AE1182">
        <v>0.92900000000000005</v>
      </c>
      <c r="AF1182">
        <v>0.92900000000000005</v>
      </c>
      <c r="AG1182">
        <v>1.302</v>
      </c>
      <c r="AH1182">
        <v>1</v>
      </c>
      <c r="AI1182">
        <v>0.89800000000000002</v>
      </c>
      <c r="AJ1182">
        <v>1</v>
      </c>
    </row>
    <row r="1183" spans="1:36">
      <c r="A1183">
        <v>1</v>
      </c>
      <c r="B1183" t="s">
        <v>3268</v>
      </c>
      <c r="C1183" t="s">
        <v>3269</v>
      </c>
      <c r="D1183" t="s">
        <v>3270</v>
      </c>
      <c r="E1183" t="s">
        <v>3271</v>
      </c>
      <c r="F1183" t="s">
        <v>2813</v>
      </c>
      <c r="G1183" t="s">
        <v>3089</v>
      </c>
      <c r="H1183">
        <v>100018742</v>
      </c>
      <c r="I1183" t="s">
        <v>3272</v>
      </c>
      <c r="J1183" t="s">
        <v>245</v>
      </c>
      <c r="K1183" t="s">
        <v>3091</v>
      </c>
      <c r="L1183">
        <v>700</v>
      </c>
      <c r="M1183">
        <v>700</v>
      </c>
      <c r="N1183">
        <v>11</v>
      </c>
      <c r="O1183">
        <v>27</v>
      </c>
      <c r="P1183">
        <v>900</v>
      </c>
      <c r="Q1183" t="s">
        <v>137</v>
      </c>
      <c r="R1183" t="s">
        <v>137</v>
      </c>
      <c r="S1183">
        <v>17.893999999999998</v>
      </c>
      <c r="T1183">
        <v>9.75</v>
      </c>
      <c r="U1183">
        <v>10</v>
      </c>
      <c r="V1183">
        <v>2.129</v>
      </c>
      <c r="W1183">
        <v>20.023</v>
      </c>
      <c r="X1183">
        <v>472</v>
      </c>
      <c r="Y1183">
        <v>916</v>
      </c>
      <c r="Z1183">
        <v>0.82199999999999995</v>
      </c>
      <c r="AA1183">
        <v>0.82199999999999995</v>
      </c>
      <c r="AB1183">
        <v>1.125</v>
      </c>
      <c r="AC1183">
        <v>1</v>
      </c>
      <c r="AD1183">
        <v>0.79600000000000004</v>
      </c>
      <c r="AE1183">
        <v>0.91400000000000003</v>
      </c>
      <c r="AF1183">
        <v>0.91400000000000003</v>
      </c>
      <c r="AG1183">
        <v>1.2509999999999999</v>
      </c>
      <c r="AH1183">
        <v>1</v>
      </c>
      <c r="AI1183">
        <v>0.88600000000000001</v>
      </c>
      <c r="AJ1183">
        <v>1</v>
      </c>
    </row>
    <row r="1184" spans="1:36">
      <c r="A1184">
        <v>1</v>
      </c>
      <c r="B1184" t="s">
        <v>3532</v>
      </c>
      <c r="C1184" t="s">
        <v>3533</v>
      </c>
      <c r="D1184" t="s">
        <v>3534</v>
      </c>
      <c r="E1184" t="s">
        <v>3535</v>
      </c>
      <c r="F1184" t="s">
        <v>2813</v>
      </c>
      <c r="G1184" t="s">
        <v>3353</v>
      </c>
      <c r="H1184">
        <v>100018743</v>
      </c>
      <c r="I1184" t="s">
        <v>3536</v>
      </c>
      <c r="J1184" t="s">
        <v>245</v>
      </c>
      <c r="K1184" t="s">
        <v>3355</v>
      </c>
      <c r="L1184">
        <v>700</v>
      </c>
      <c r="M1184">
        <v>700</v>
      </c>
      <c r="N1184">
        <v>11</v>
      </c>
      <c r="O1184">
        <v>27</v>
      </c>
      <c r="P1184">
        <v>900</v>
      </c>
      <c r="Q1184" t="s">
        <v>137</v>
      </c>
      <c r="R1184" t="s">
        <v>137</v>
      </c>
      <c r="S1184">
        <v>17.893999999999998</v>
      </c>
      <c r="T1184">
        <v>9.75</v>
      </c>
      <c r="U1184">
        <v>10</v>
      </c>
      <c r="V1184">
        <v>2.129</v>
      </c>
      <c r="W1184">
        <v>20.023</v>
      </c>
      <c r="X1184">
        <v>472</v>
      </c>
      <c r="Y1184">
        <v>916</v>
      </c>
      <c r="Z1184">
        <v>0.82199999999999995</v>
      </c>
      <c r="AA1184">
        <v>0.82199999999999995</v>
      </c>
      <c r="AB1184">
        <v>1.125</v>
      </c>
      <c r="AC1184">
        <v>1</v>
      </c>
      <c r="AD1184">
        <v>0.79600000000000004</v>
      </c>
      <c r="AE1184">
        <v>0.91400000000000003</v>
      </c>
      <c r="AF1184">
        <v>0.91400000000000003</v>
      </c>
      <c r="AG1184">
        <v>1.2509999999999999</v>
      </c>
      <c r="AH1184">
        <v>1</v>
      </c>
      <c r="AI1184">
        <v>0.88600000000000001</v>
      </c>
      <c r="AJ1184">
        <v>1</v>
      </c>
    </row>
    <row r="1185" spans="1:36">
      <c r="A1185">
        <v>1</v>
      </c>
      <c r="B1185" t="s">
        <v>3273</v>
      </c>
      <c r="C1185" t="s">
        <v>3274</v>
      </c>
      <c r="D1185" t="s">
        <v>3275</v>
      </c>
      <c r="E1185" t="s">
        <v>3276</v>
      </c>
      <c r="F1185" t="s">
        <v>2813</v>
      </c>
      <c r="G1185" t="s">
        <v>3089</v>
      </c>
      <c r="H1185">
        <v>100018744</v>
      </c>
      <c r="I1185" t="s">
        <v>3277</v>
      </c>
      <c r="J1185" t="s">
        <v>245</v>
      </c>
      <c r="K1185" t="s">
        <v>3091</v>
      </c>
      <c r="L1185">
        <v>700</v>
      </c>
      <c r="M1185">
        <v>700</v>
      </c>
      <c r="N1185">
        <v>11</v>
      </c>
      <c r="O1185">
        <v>30</v>
      </c>
      <c r="P1185">
        <v>1000</v>
      </c>
      <c r="Q1185" t="s">
        <v>137</v>
      </c>
      <c r="R1185" t="s">
        <v>137</v>
      </c>
      <c r="S1185">
        <v>19.666</v>
      </c>
      <c r="T1185">
        <v>9.75</v>
      </c>
      <c r="U1185">
        <v>10</v>
      </c>
      <c r="V1185">
        <v>2.214</v>
      </c>
      <c r="W1185">
        <v>21.88</v>
      </c>
      <c r="X1185">
        <v>524</v>
      </c>
      <c r="Y1185">
        <v>1017</v>
      </c>
      <c r="Z1185">
        <v>0.89800000000000002</v>
      </c>
      <c r="AA1185">
        <v>0.89800000000000002</v>
      </c>
      <c r="AB1185">
        <v>1.17</v>
      </c>
      <c r="AC1185">
        <v>1</v>
      </c>
      <c r="AD1185">
        <v>0.875</v>
      </c>
      <c r="AE1185">
        <v>0.9</v>
      </c>
      <c r="AF1185">
        <v>0.9</v>
      </c>
      <c r="AG1185">
        <v>1.1719999999999999</v>
      </c>
      <c r="AH1185">
        <v>1</v>
      </c>
      <c r="AI1185">
        <v>0.877</v>
      </c>
      <c r="AJ1185">
        <v>1</v>
      </c>
    </row>
    <row r="1186" spans="1:36">
      <c r="A1186">
        <v>1</v>
      </c>
      <c r="B1186" t="s">
        <v>3537</v>
      </c>
      <c r="C1186" t="s">
        <v>3538</v>
      </c>
      <c r="D1186" t="s">
        <v>3539</v>
      </c>
      <c r="E1186" t="s">
        <v>3540</v>
      </c>
      <c r="F1186" t="s">
        <v>2813</v>
      </c>
      <c r="G1186" t="s">
        <v>3353</v>
      </c>
      <c r="H1186">
        <v>100018745</v>
      </c>
      <c r="I1186" t="s">
        <v>3541</v>
      </c>
      <c r="J1186" t="s">
        <v>245</v>
      </c>
      <c r="K1186" t="s">
        <v>3355</v>
      </c>
      <c r="L1186">
        <v>700</v>
      </c>
      <c r="M1186">
        <v>700</v>
      </c>
      <c r="N1186">
        <v>11</v>
      </c>
      <c r="O1186">
        <v>30</v>
      </c>
      <c r="P1186">
        <v>1000</v>
      </c>
      <c r="Q1186" t="s">
        <v>137</v>
      </c>
      <c r="R1186" t="s">
        <v>137</v>
      </c>
      <c r="S1186">
        <v>19.666</v>
      </c>
      <c r="T1186">
        <v>9.75</v>
      </c>
      <c r="U1186">
        <v>10</v>
      </c>
      <c r="V1186">
        <v>2.214</v>
      </c>
      <c r="W1186">
        <v>21.88</v>
      </c>
      <c r="X1186">
        <v>524</v>
      </c>
      <c r="Y1186">
        <v>1017</v>
      </c>
      <c r="Z1186">
        <v>0.89800000000000002</v>
      </c>
      <c r="AA1186">
        <v>0.89800000000000002</v>
      </c>
      <c r="AB1186">
        <v>1.17</v>
      </c>
      <c r="AC1186">
        <v>1</v>
      </c>
      <c r="AD1186">
        <v>0.875</v>
      </c>
      <c r="AE1186">
        <v>0.9</v>
      </c>
      <c r="AF1186">
        <v>0.9</v>
      </c>
      <c r="AG1186">
        <v>1.1719999999999999</v>
      </c>
      <c r="AH1186">
        <v>1</v>
      </c>
      <c r="AI1186">
        <v>0.877</v>
      </c>
      <c r="AJ1186">
        <v>1</v>
      </c>
    </row>
    <row r="1187" spans="1:36">
      <c r="A1187">
        <v>1</v>
      </c>
      <c r="B1187" t="s">
        <v>3278</v>
      </c>
      <c r="C1187" t="s">
        <v>3279</v>
      </c>
      <c r="D1187" t="s">
        <v>3280</v>
      </c>
      <c r="E1187" t="s">
        <v>3281</v>
      </c>
      <c r="F1187" t="s">
        <v>2813</v>
      </c>
      <c r="G1187" t="s">
        <v>3089</v>
      </c>
      <c r="H1187">
        <v>100018746</v>
      </c>
      <c r="I1187" t="s">
        <v>3282</v>
      </c>
      <c r="J1187" t="s">
        <v>245</v>
      </c>
      <c r="K1187" t="s">
        <v>3091</v>
      </c>
      <c r="L1187">
        <v>700</v>
      </c>
      <c r="M1187">
        <v>700</v>
      </c>
      <c r="N1187">
        <v>11</v>
      </c>
      <c r="O1187">
        <v>33</v>
      </c>
      <c r="P1187">
        <v>1100</v>
      </c>
      <c r="Q1187" t="s">
        <v>137</v>
      </c>
      <c r="R1187" t="s">
        <v>137</v>
      </c>
      <c r="S1187">
        <v>21.437999999999999</v>
      </c>
      <c r="T1187">
        <v>11.25</v>
      </c>
      <c r="U1187">
        <v>10</v>
      </c>
      <c r="V1187">
        <v>2.4489999999999998</v>
      </c>
      <c r="W1187">
        <v>23.887</v>
      </c>
      <c r="X1187">
        <v>576</v>
      </c>
      <c r="Y1187">
        <v>1119</v>
      </c>
      <c r="Z1187">
        <v>0.98</v>
      </c>
      <c r="AA1187">
        <v>0.98</v>
      </c>
      <c r="AB1187">
        <v>1.294</v>
      </c>
      <c r="AC1187">
        <v>1</v>
      </c>
      <c r="AD1187">
        <v>0.95399999999999996</v>
      </c>
      <c r="AE1187">
        <v>0.89300000000000002</v>
      </c>
      <c r="AF1187">
        <v>0.89300000000000002</v>
      </c>
      <c r="AG1187">
        <v>1.1779999999999999</v>
      </c>
      <c r="AH1187">
        <v>1</v>
      </c>
      <c r="AI1187">
        <v>0.86899999999999999</v>
      </c>
      <c r="AJ1187">
        <v>1</v>
      </c>
    </row>
    <row r="1188" spans="1:36">
      <c r="A1188">
        <v>1</v>
      </c>
      <c r="B1188" t="s">
        <v>3542</v>
      </c>
      <c r="C1188" t="s">
        <v>3543</v>
      </c>
      <c r="D1188" t="s">
        <v>3544</v>
      </c>
      <c r="E1188" t="s">
        <v>3545</v>
      </c>
      <c r="F1188" t="s">
        <v>2813</v>
      </c>
      <c r="G1188" t="s">
        <v>3353</v>
      </c>
      <c r="H1188">
        <v>100018747</v>
      </c>
      <c r="I1188" t="s">
        <v>3546</v>
      </c>
      <c r="J1188" t="s">
        <v>245</v>
      </c>
      <c r="K1188" t="s">
        <v>3355</v>
      </c>
      <c r="L1188">
        <v>700</v>
      </c>
      <c r="M1188">
        <v>700</v>
      </c>
      <c r="N1188">
        <v>11</v>
      </c>
      <c r="O1188">
        <v>33</v>
      </c>
      <c r="P1188">
        <v>1100</v>
      </c>
      <c r="Q1188" t="s">
        <v>137</v>
      </c>
      <c r="R1188" t="s">
        <v>137</v>
      </c>
      <c r="S1188">
        <v>21.437999999999999</v>
      </c>
      <c r="T1188">
        <v>11.25</v>
      </c>
      <c r="U1188">
        <v>10</v>
      </c>
      <c r="V1188">
        <v>2.4489999999999998</v>
      </c>
      <c r="W1188">
        <v>23.887</v>
      </c>
      <c r="X1188">
        <v>576</v>
      </c>
      <c r="Y1188">
        <v>1119</v>
      </c>
      <c r="Z1188">
        <v>0.98</v>
      </c>
      <c r="AA1188">
        <v>0.98</v>
      </c>
      <c r="AB1188">
        <v>1.294</v>
      </c>
      <c r="AC1188">
        <v>1</v>
      </c>
      <c r="AD1188">
        <v>0.95399999999999996</v>
      </c>
      <c r="AE1188">
        <v>0.89300000000000002</v>
      </c>
      <c r="AF1188">
        <v>0.89300000000000002</v>
      </c>
      <c r="AG1188">
        <v>1.1779999999999999</v>
      </c>
      <c r="AH1188">
        <v>1</v>
      </c>
      <c r="AI1188">
        <v>0.86899999999999999</v>
      </c>
      <c r="AJ1188">
        <v>1</v>
      </c>
    </row>
    <row r="1189" spans="1:36">
      <c r="A1189">
        <v>1</v>
      </c>
      <c r="B1189" t="s">
        <v>3283</v>
      </c>
      <c r="C1189" t="s">
        <v>3284</v>
      </c>
      <c r="D1189" t="s">
        <v>3285</v>
      </c>
      <c r="E1189" t="s">
        <v>3286</v>
      </c>
      <c r="F1189" t="s">
        <v>2813</v>
      </c>
      <c r="G1189" t="s">
        <v>3089</v>
      </c>
      <c r="H1189">
        <v>100018748</v>
      </c>
      <c r="I1189" t="s">
        <v>3287</v>
      </c>
      <c r="J1189" t="s">
        <v>245</v>
      </c>
      <c r="K1189" t="s">
        <v>3091</v>
      </c>
      <c r="L1189">
        <v>700</v>
      </c>
      <c r="M1189">
        <v>700</v>
      </c>
      <c r="N1189">
        <v>11</v>
      </c>
      <c r="O1189">
        <v>36</v>
      </c>
      <c r="P1189">
        <v>1200</v>
      </c>
      <c r="Q1189" t="s">
        <v>137</v>
      </c>
      <c r="R1189" t="s">
        <v>137</v>
      </c>
      <c r="S1189">
        <v>23.209</v>
      </c>
      <c r="T1189">
        <v>11.25</v>
      </c>
      <c r="U1189">
        <v>10</v>
      </c>
      <c r="V1189">
        <v>2.5339999999999998</v>
      </c>
      <c r="W1189">
        <v>25.742999999999999</v>
      </c>
      <c r="X1189">
        <v>628</v>
      </c>
      <c r="Y1189">
        <v>1220</v>
      </c>
      <c r="Z1189">
        <v>1.056</v>
      </c>
      <c r="AA1189">
        <v>1.056</v>
      </c>
      <c r="AB1189">
        <v>1.339</v>
      </c>
      <c r="AC1189">
        <v>1</v>
      </c>
      <c r="AD1189">
        <v>1.0329999999999999</v>
      </c>
      <c r="AE1189">
        <v>0.88200000000000001</v>
      </c>
      <c r="AF1189">
        <v>0.88200000000000001</v>
      </c>
      <c r="AG1189">
        <v>1.1180000000000001</v>
      </c>
      <c r="AH1189">
        <v>1</v>
      </c>
      <c r="AI1189">
        <v>0.86299999999999999</v>
      </c>
      <c r="AJ1189">
        <v>1</v>
      </c>
    </row>
    <row r="1190" spans="1:36">
      <c r="A1190">
        <v>1</v>
      </c>
      <c r="B1190" t="s">
        <v>3547</v>
      </c>
      <c r="C1190" t="s">
        <v>3548</v>
      </c>
      <c r="D1190" t="s">
        <v>3549</v>
      </c>
      <c r="E1190" t="s">
        <v>3550</v>
      </c>
      <c r="F1190" t="s">
        <v>2813</v>
      </c>
      <c r="G1190" t="s">
        <v>3353</v>
      </c>
      <c r="H1190">
        <v>100018749</v>
      </c>
      <c r="I1190" t="s">
        <v>3551</v>
      </c>
      <c r="J1190" t="s">
        <v>245</v>
      </c>
      <c r="K1190" t="s">
        <v>3355</v>
      </c>
      <c r="L1190">
        <v>700</v>
      </c>
      <c r="M1190">
        <v>700</v>
      </c>
      <c r="N1190">
        <v>11</v>
      </c>
      <c r="O1190">
        <v>36</v>
      </c>
      <c r="P1190">
        <v>1200</v>
      </c>
      <c r="Q1190" t="s">
        <v>137</v>
      </c>
      <c r="R1190" t="s">
        <v>137</v>
      </c>
      <c r="S1190">
        <v>23.209</v>
      </c>
      <c r="T1190">
        <v>11.25</v>
      </c>
      <c r="U1190">
        <v>10</v>
      </c>
      <c r="V1190">
        <v>2.5339999999999998</v>
      </c>
      <c r="W1190">
        <v>25.742999999999999</v>
      </c>
      <c r="X1190">
        <v>628</v>
      </c>
      <c r="Y1190">
        <v>1220</v>
      </c>
      <c r="Z1190">
        <v>1.056</v>
      </c>
      <c r="AA1190">
        <v>1.056</v>
      </c>
      <c r="AB1190">
        <v>1.339</v>
      </c>
      <c r="AC1190">
        <v>1</v>
      </c>
      <c r="AD1190">
        <v>1.0329999999999999</v>
      </c>
      <c r="AE1190">
        <v>0.88200000000000001</v>
      </c>
      <c r="AF1190">
        <v>0.88200000000000001</v>
      </c>
      <c r="AG1190">
        <v>1.1180000000000001</v>
      </c>
      <c r="AH1190">
        <v>1</v>
      </c>
      <c r="AI1190">
        <v>0.86299999999999999</v>
      </c>
      <c r="AJ1190">
        <v>1</v>
      </c>
    </row>
    <row r="1191" spans="1:36">
      <c r="A1191">
        <v>1</v>
      </c>
      <c r="B1191" t="s">
        <v>3296</v>
      </c>
      <c r="C1191" t="s">
        <v>3297</v>
      </c>
      <c r="D1191" t="s">
        <v>3298</v>
      </c>
      <c r="E1191" t="s">
        <v>3299</v>
      </c>
      <c r="F1191" t="s">
        <v>2813</v>
      </c>
      <c r="G1191" t="s">
        <v>3089</v>
      </c>
      <c r="H1191">
        <v>100018750</v>
      </c>
      <c r="I1191" t="s">
        <v>3300</v>
      </c>
      <c r="J1191" t="s">
        <v>245</v>
      </c>
      <c r="K1191" t="s">
        <v>3091</v>
      </c>
      <c r="L1191">
        <v>900</v>
      </c>
      <c r="M1191">
        <v>900</v>
      </c>
      <c r="N1191">
        <v>11</v>
      </c>
      <c r="O1191">
        <v>12</v>
      </c>
      <c r="P1191">
        <v>400</v>
      </c>
      <c r="Q1191" t="s">
        <v>137</v>
      </c>
      <c r="R1191" t="s">
        <v>137</v>
      </c>
      <c r="S1191">
        <v>11.263999999999999</v>
      </c>
      <c r="T1191">
        <v>9.75</v>
      </c>
      <c r="U1191">
        <v>10</v>
      </c>
      <c r="V1191">
        <v>1.8220000000000001</v>
      </c>
      <c r="W1191">
        <v>13.086</v>
      </c>
      <c r="X1191">
        <v>260</v>
      </c>
      <c r="Y1191">
        <v>504</v>
      </c>
      <c r="Z1191">
        <v>0.53700000000000003</v>
      </c>
      <c r="AA1191">
        <v>0.53700000000000003</v>
      </c>
      <c r="AB1191">
        <v>0.96299999999999997</v>
      </c>
      <c r="AC1191">
        <v>1</v>
      </c>
      <c r="AD1191">
        <v>0.501</v>
      </c>
      <c r="AE1191">
        <v>1.0860000000000001</v>
      </c>
      <c r="AF1191">
        <v>1.0860000000000001</v>
      </c>
      <c r="AG1191">
        <v>1.9470000000000001</v>
      </c>
      <c r="AH1191">
        <v>1</v>
      </c>
      <c r="AI1191">
        <v>1.0129999999999999</v>
      </c>
      <c r="AJ1191">
        <v>1</v>
      </c>
    </row>
    <row r="1192" spans="1:36">
      <c r="A1192">
        <v>1</v>
      </c>
      <c r="B1192" t="s">
        <v>3560</v>
      </c>
      <c r="C1192" t="s">
        <v>3561</v>
      </c>
      <c r="D1192" t="s">
        <v>3562</v>
      </c>
      <c r="E1192" t="s">
        <v>3563</v>
      </c>
      <c r="F1192" t="s">
        <v>2813</v>
      </c>
      <c r="G1192" t="s">
        <v>3353</v>
      </c>
      <c r="H1192">
        <v>100018751</v>
      </c>
      <c r="I1192" t="s">
        <v>3564</v>
      </c>
      <c r="J1192" t="s">
        <v>245</v>
      </c>
      <c r="K1192" t="s">
        <v>3355</v>
      </c>
      <c r="L1192">
        <v>900</v>
      </c>
      <c r="M1192">
        <v>900</v>
      </c>
      <c r="N1192">
        <v>11</v>
      </c>
      <c r="O1192">
        <v>12</v>
      </c>
      <c r="P1192">
        <v>400</v>
      </c>
      <c r="Q1192" t="s">
        <v>137</v>
      </c>
      <c r="R1192" t="s">
        <v>137</v>
      </c>
      <c r="S1192">
        <v>11.263999999999999</v>
      </c>
      <c r="T1192">
        <v>9.75</v>
      </c>
      <c r="U1192">
        <v>10</v>
      </c>
      <c r="V1192">
        <v>1.8220000000000001</v>
      </c>
      <c r="W1192">
        <v>13.086</v>
      </c>
      <c r="X1192">
        <v>260</v>
      </c>
      <c r="Y1192">
        <v>504</v>
      </c>
      <c r="Z1192">
        <v>0.53700000000000003</v>
      </c>
      <c r="AA1192">
        <v>0.53700000000000003</v>
      </c>
      <c r="AB1192">
        <v>0.96299999999999997</v>
      </c>
      <c r="AC1192">
        <v>1</v>
      </c>
      <c r="AD1192">
        <v>0.501</v>
      </c>
      <c r="AE1192">
        <v>1.0860000000000001</v>
      </c>
      <c r="AF1192">
        <v>1.0860000000000001</v>
      </c>
      <c r="AG1192">
        <v>1.9470000000000001</v>
      </c>
      <c r="AH1192">
        <v>1</v>
      </c>
      <c r="AI1192">
        <v>1.0129999999999999</v>
      </c>
      <c r="AJ1192">
        <v>1</v>
      </c>
    </row>
    <row r="1193" spans="1:36">
      <c r="A1193">
        <v>1</v>
      </c>
      <c r="B1193" t="s">
        <v>3301</v>
      </c>
      <c r="C1193" t="s">
        <v>3302</v>
      </c>
      <c r="D1193" t="s">
        <v>3303</v>
      </c>
      <c r="E1193" t="s">
        <v>3304</v>
      </c>
      <c r="F1193" t="s">
        <v>2813</v>
      </c>
      <c r="G1193" t="s">
        <v>3089</v>
      </c>
      <c r="H1193">
        <v>100018752</v>
      </c>
      <c r="I1193" t="s">
        <v>3305</v>
      </c>
      <c r="J1193" t="s">
        <v>245</v>
      </c>
      <c r="K1193" t="s">
        <v>3091</v>
      </c>
      <c r="L1193">
        <v>900</v>
      </c>
      <c r="M1193">
        <v>900</v>
      </c>
      <c r="N1193">
        <v>11</v>
      </c>
      <c r="O1193">
        <v>15</v>
      </c>
      <c r="P1193">
        <v>500</v>
      </c>
      <c r="Q1193" t="s">
        <v>137</v>
      </c>
      <c r="R1193" t="s">
        <v>137</v>
      </c>
      <c r="S1193">
        <v>13.544</v>
      </c>
      <c r="T1193">
        <v>11.25</v>
      </c>
      <c r="U1193">
        <v>10</v>
      </c>
      <c r="V1193">
        <v>2.0790000000000002</v>
      </c>
      <c r="W1193">
        <v>15.622999999999999</v>
      </c>
      <c r="X1193">
        <v>325</v>
      </c>
      <c r="Y1193">
        <v>630</v>
      </c>
      <c r="Z1193">
        <v>0.64100000000000001</v>
      </c>
      <c r="AA1193">
        <v>0.64100000000000001</v>
      </c>
      <c r="AB1193">
        <v>1.0980000000000001</v>
      </c>
      <c r="AC1193">
        <v>1</v>
      </c>
      <c r="AD1193">
        <v>0.60299999999999998</v>
      </c>
      <c r="AE1193">
        <v>1.0369999999999999</v>
      </c>
      <c r="AF1193">
        <v>1.0369999999999999</v>
      </c>
      <c r="AG1193">
        <v>1.776</v>
      </c>
      <c r="AH1193">
        <v>1</v>
      </c>
      <c r="AI1193">
        <v>0.97499999999999998</v>
      </c>
      <c r="AJ1193">
        <v>1</v>
      </c>
    </row>
    <row r="1194" spans="1:36">
      <c r="A1194">
        <v>1</v>
      </c>
      <c r="B1194" t="s">
        <v>3565</v>
      </c>
      <c r="C1194" t="s">
        <v>3566</v>
      </c>
      <c r="D1194" t="s">
        <v>3567</v>
      </c>
      <c r="E1194" t="s">
        <v>3568</v>
      </c>
      <c r="F1194" t="s">
        <v>2813</v>
      </c>
      <c r="G1194" t="s">
        <v>3353</v>
      </c>
      <c r="H1194">
        <v>100018753</v>
      </c>
      <c r="I1194" t="s">
        <v>3569</v>
      </c>
      <c r="J1194" t="s">
        <v>245</v>
      </c>
      <c r="K1194" t="s">
        <v>3355</v>
      </c>
      <c r="L1194">
        <v>900</v>
      </c>
      <c r="M1194">
        <v>900</v>
      </c>
      <c r="N1194">
        <v>11</v>
      </c>
      <c r="O1194">
        <v>15</v>
      </c>
      <c r="P1194">
        <v>500</v>
      </c>
      <c r="Q1194" t="s">
        <v>137</v>
      </c>
      <c r="R1194" t="s">
        <v>137</v>
      </c>
      <c r="S1194">
        <v>13.544</v>
      </c>
      <c r="T1194">
        <v>11.25</v>
      </c>
      <c r="U1194">
        <v>10</v>
      </c>
      <c r="V1194">
        <v>2.0790000000000002</v>
      </c>
      <c r="W1194">
        <v>15.622999999999999</v>
      </c>
      <c r="X1194">
        <v>325</v>
      </c>
      <c r="Y1194">
        <v>630</v>
      </c>
      <c r="Z1194">
        <v>0.64100000000000001</v>
      </c>
      <c r="AA1194">
        <v>0.64100000000000001</v>
      </c>
      <c r="AB1194">
        <v>1.0980000000000001</v>
      </c>
      <c r="AC1194">
        <v>1</v>
      </c>
      <c r="AD1194">
        <v>0.60299999999999998</v>
      </c>
      <c r="AE1194">
        <v>1.0369999999999999</v>
      </c>
      <c r="AF1194">
        <v>1.0369999999999999</v>
      </c>
      <c r="AG1194">
        <v>1.776</v>
      </c>
      <c r="AH1194">
        <v>1</v>
      </c>
      <c r="AI1194">
        <v>0.97499999999999998</v>
      </c>
      <c r="AJ1194">
        <v>1</v>
      </c>
    </row>
    <row r="1195" spans="1:36">
      <c r="A1195">
        <v>1</v>
      </c>
      <c r="B1195" t="s">
        <v>3306</v>
      </c>
      <c r="C1195" t="s">
        <v>3307</v>
      </c>
      <c r="D1195" t="s">
        <v>3308</v>
      </c>
      <c r="E1195" t="s">
        <v>3309</v>
      </c>
      <c r="F1195" t="s">
        <v>2813</v>
      </c>
      <c r="G1195" t="s">
        <v>3089</v>
      </c>
      <c r="H1195">
        <v>100018754</v>
      </c>
      <c r="I1195" t="s">
        <v>3310</v>
      </c>
      <c r="J1195" t="s">
        <v>245</v>
      </c>
      <c r="K1195" t="s">
        <v>3091</v>
      </c>
      <c r="L1195">
        <v>900</v>
      </c>
      <c r="M1195">
        <v>900</v>
      </c>
      <c r="N1195">
        <v>11</v>
      </c>
      <c r="O1195">
        <v>18</v>
      </c>
      <c r="P1195">
        <v>600</v>
      </c>
      <c r="Q1195" t="s">
        <v>137</v>
      </c>
      <c r="R1195" t="s">
        <v>137</v>
      </c>
      <c r="S1195">
        <v>15.824999999999999</v>
      </c>
      <c r="T1195">
        <v>12.75</v>
      </c>
      <c r="U1195">
        <v>10</v>
      </c>
      <c r="V1195">
        <v>2.335</v>
      </c>
      <c r="W1195">
        <v>18.158999999999999</v>
      </c>
      <c r="X1195">
        <v>389</v>
      </c>
      <c r="Y1195">
        <v>756</v>
      </c>
      <c r="Z1195">
        <v>0.745</v>
      </c>
      <c r="AA1195">
        <v>0.745</v>
      </c>
      <c r="AB1195">
        <v>1.234</v>
      </c>
      <c r="AC1195">
        <v>1</v>
      </c>
      <c r="AD1195">
        <v>0.70399999999999996</v>
      </c>
      <c r="AE1195">
        <v>1.004</v>
      </c>
      <c r="AF1195">
        <v>1.004</v>
      </c>
      <c r="AG1195">
        <v>1.663</v>
      </c>
      <c r="AH1195">
        <v>1</v>
      </c>
      <c r="AI1195">
        <v>0.94899999999999995</v>
      </c>
      <c r="AJ1195">
        <v>1</v>
      </c>
    </row>
    <row r="1196" spans="1:36">
      <c r="A1196">
        <v>1</v>
      </c>
      <c r="B1196" t="s">
        <v>3570</v>
      </c>
      <c r="C1196" t="s">
        <v>3571</v>
      </c>
      <c r="D1196" t="s">
        <v>3572</v>
      </c>
      <c r="E1196" t="s">
        <v>3573</v>
      </c>
      <c r="F1196" t="s">
        <v>2813</v>
      </c>
      <c r="G1196" t="s">
        <v>3353</v>
      </c>
      <c r="H1196">
        <v>100018755</v>
      </c>
      <c r="I1196" t="s">
        <v>3574</v>
      </c>
      <c r="J1196" t="s">
        <v>245</v>
      </c>
      <c r="K1196" t="s">
        <v>3355</v>
      </c>
      <c r="L1196">
        <v>900</v>
      </c>
      <c r="M1196">
        <v>900</v>
      </c>
      <c r="N1196">
        <v>11</v>
      </c>
      <c r="O1196">
        <v>18</v>
      </c>
      <c r="P1196">
        <v>600</v>
      </c>
      <c r="Q1196" t="s">
        <v>137</v>
      </c>
      <c r="R1196" t="s">
        <v>137</v>
      </c>
      <c r="S1196">
        <v>15.824999999999999</v>
      </c>
      <c r="T1196">
        <v>12.75</v>
      </c>
      <c r="U1196">
        <v>10</v>
      </c>
      <c r="V1196">
        <v>2.335</v>
      </c>
      <c r="W1196">
        <v>18.158999999999999</v>
      </c>
      <c r="X1196">
        <v>389</v>
      </c>
      <c r="Y1196">
        <v>756</v>
      </c>
      <c r="Z1196">
        <v>0.745</v>
      </c>
      <c r="AA1196">
        <v>0.745</v>
      </c>
      <c r="AB1196">
        <v>1.234</v>
      </c>
      <c r="AC1196">
        <v>1</v>
      </c>
      <c r="AD1196">
        <v>0.70399999999999996</v>
      </c>
      <c r="AE1196">
        <v>1.004</v>
      </c>
      <c r="AF1196">
        <v>1.004</v>
      </c>
      <c r="AG1196">
        <v>1.663</v>
      </c>
      <c r="AH1196">
        <v>1</v>
      </c>
      <c r="AI1196">
        <v>0.94899999999999995</v>
      </c>
      <c r="AJ1196">
        <v>1</v>
      </c>
    </row>
    <row r="1197" spans="1:36">
      <c r="A1197">
        <v>1</v>
      </c>
      <c r="B1197" t="s">
        <v>3311</v>
      </c>
      <c r="C1197" t="s">
        <v>3312</v>
      </c>
      <c r="D1197" t="s">
        <v>3313</v>
      </c>
      <c r="E1197" t="s">
        <v>3314</v>
      </c>
      <c r="F1197" t="s">
        <v>2813</v>
      </c>
      <c r="G1197" t="s">
        <v>3089</v>
      </c>
      <c r="H1197">
        <v>100018756</v>
      </c>
      <c r="I1197" t="s">
        <v>3315</v>
      </c>
      <c r="J1197" t="s">
        <v>245</v>
      </c>
      <c r="K1197" t="s">
        <v>3091</v>
      </c>
      <c r="L1197">
        <v>900</v>
      </c>
      <c r="M1197">
        <v>900</v>
      </c>
      <c r="N1197">
        <v>11</v>
      </c>
      <c r="O1197">
        <v>21</v>
      </c>
      <c r="P1197">
        <v>700</v>
      </c>
      <c r="Q1197" t="s">
        <v>137</v>
      </c>
      <c r="R1197" t="s">
        <v>137</v>
      </c>
      <c r="S1197">
        <v>18.105</v>
      </c>
      <c r="T1197">
        <v>9</v>
      </c>
      <c r="U1197">
        <v>10</v>
      </c>
      <c r="V1197">
        <v>2.0659999999999998</v>
      </c>
      <c r="W1197">
        <v>20.170999999999999</v>
      </c>
      <c r="X1197">
        <v>455</v>
      </c>
      <c r="Y1197">
        <v>882</v>
      </c>
      <c r="Z1197">
        <v>0.82799999999999996</v>
      </c>
      <c r="AA1197">
        <v>0.82799999999999996</v>
      </c>
      <c r="AB1197">
        <v>1.0920000000000001</v>
      </c>
      <c r="AC1197">
        <v>1</v>
      </c>
      <c r="AD1197">
        <v>0.80600000000000005</v>
      </c>
      <c r="AE1197">
        <v>0.95599999999999996</v>
      </c>
      <c r="AF1197">
        <v>0.95599999999999996</v>
      </c>
      <c r="AG1197">
        <v>1.2609999999999999</v>
      </c>
      <c r="AH1197">
        <v>1</v>
      </c>
      <c r="AI1197">
        <v>0.93100000000000005</v>
      </c>
      <c r="AJ1197">
        <v>1</v>
      </c>
    </row>
    <row r="1198" spans="1:36">
      <c r="A1198">
        <v>1</v>
      </c>
      <c r="B1198" t="s">
        <v>3575</v>
      </c>
      <c r="C1198" t="s">
        <v>3576</v>
      </c>
      <c r="D1198" t="s">
        <v>3577</v>
      </c>
      <c r="E1198" t="s">
        <v>3578</v>
      </c>
      <c r="F1198" t="s">
        <v>2813</v>
      </c>
      <c r="G1198" t="s">
        <v>3353</v>
      </c>
      <c r="H1198">
        <v>100018757</v>
      </c>
      <c r="I1198" t="s">
        <v>3579</v>
      </c>
      <c r="J1198" t="s">
        <v>245</v>
      </c>
      <c r="K1198" t="s">
        <v>3355</v>
      </c>
      <c r="L1198">
        <v>900</v>
      </c>
      <c r="M1198">
        <v>900</v>
      </c>
      <c r="N1198">
        <v>11</v>
      </c>
      <c r="O1198">
        <v>21</v>
      </c>
      <c r="P1198">
        <v>700</v>
      </c>
      <c r="Q1198" t="s">
        <v>137</v>
      </c>
      <c r="R1198" t="s">
        <v>137</v>
      </c>
      <c r="S1198">
        <v>18.105</v>
      </c>
      <c r="T1198">
        <v>9</v>
      </c>
      <c r="U1198">
        <v>10</v>
      </c>
      <c r="V1198">
        <v>2.0659999999999998</v>
      </c>
      <c r="W1198">
        <v>20.170999999999999</v>
      </c>
      <c r="X1198">
        <v>455</v>
      </c>
      <c r="Y1198">
        <v>882</v>
      </c>
      <c r="Z1198">
        <v>0.82799999999999996</v>
      </c>
      <c r="AA1198">
        <v>0.82799999999999996</v>
      </c>
      <c r="AB1198">
        <v>1.0920000000000001</v>
      </c>
      <c r="AC1198">
        <v>1</v>
      </c>
      <c r="AD1198">
        <v>0.80600000000000005</v>
      </c>
      <c r="AE1198">
        <v>0.95599999999999996</v>
      </c>
      <c r="AF1198">
        <v>0.95599999999999996</v>
      </c>
      <c r="AG1198">
        <v>1.2609999999999999</v>
      </c>
      <c r="AH1198">
        <v>1</v>
      </c>
      <c r="AI1198">
        <v>0.93100000000000005</v>
      </c>
      <c r="AJ1198">
        <v>1</v>
      </c>
    </row>
    <row r="1199" spans="1:36">
      <c r="A1199">
        <v>1</v>
      </c>
      <c r="B1199" t="s">
        <v>3316</v>
      </c>
      <c r="C1199" t="s">
        <v>3317</v>
      </c>
      <c r="D1199" t="s">
        <v>3318</v>
      </c>
      <c r="E1199" t="s">
        <v>3319</v>
      </c>
      <c r="F1199" t="s">
        <v>2813</v>
      </c>
      <c r="G1199" t="s">
        <v>3089</v>
      </c>
      <c r="H1199">
        <v>100018758</v>
      </c>
      <c r="I1199" t="s">
        <v>3320</v>
      </c>
      <c r="J1199" t="s">
        <v>245</v>
      </c>
      <c r="K1199" t="s">
        <v>3091</v>
      </c>
      <c r="L1199">
        <v>900</v>
      </c>
      <c r="M1199">
        <v>900</v>
      </c>
      <c r="N1199">
        <v>11</v>
      </c>
      <c r="O1199">
        <v>24</v>
      </c>
      <c r="P1199">
        <v>800</v>
      </c>
      <c r="Q1199" t="s">
        <v>137</v>
      </c>
      <c r="R1199" t="s">
        <v>137</v>
      </c>
      <c r="S1199">
        <v>20.466000000000001</v>
      </c>
      <c r="T1199">
        <v>9.75</v>
      </c>
      <c r="U1199">
        <v>10</v>
      </c>
      <c r="V1199">
        <v>2.2469999999999999</v>
      </c>
      <c r="W1199">
        <v>22.713000000000001</v>
      </c>
      <c r="X1199">
        <v>519</v>
      </c>
      <c r="Y1199">
        <v>1008</v>
      </c>
      <c r="Z1199">
        <v>0.93200000000000005</v>
      </c>
      <c r="AA1199">
        <v>0.93200000000000005</v>
      </c>
      <c r="AB1199">
        <v>1.1870000000000001</v>
      </c>
      <c r="AC1199">
        <v>1</v>
      </c>
      <c r="AD1199">
        <v>0.91100000000000003</v>
      </c>
      <c r="AE1199">
        <v>0.94199999999999995</v>
      </c>
      <c r="AF1199">
        <v>0.94199999999999995</v>
      </c>
      <c r="AG1199">
        <v>1.2</v>
      </c>
      <c r="AH1199">
        <v>1</v>
      </c>
      <c r="AI1199">
        <v>0.92</v>
      </c>
      <c r="AJ1199">
        <v>1</v>
      </c>
    </row>
    <row r="1200" spans="1:36">
      <c r="A1200">
        <v>1</v>
      </c>
      <c r="B1200" t="s">
        <v>3580</v>
      </c>
      <c r="C1200" t="s">
        <v>3581</v>
      </c>
      <c r="D1200" t="s">
        <v>3582</v>
      </c>
      <c r="E1200" t="s">
        <v>3583</v>
      </c>
      <c r="F1200" t="s">
        <v>2813</v>
      </c>
      <c r="G1200" t="s">
        <v>3353</v>
      </c>
      <c r="H1200">
        <v>100018759</v>
      </c>
      <c r="I1200" t="s">
        <v>3584</v>
      </c>
      <c r="J1200" t="s">
        <v>245</v>
      </c>
      <c r="K1200" t="s">
        <v>3355</v>
      </c>
      <c r="L1200">
        <v>900</v>
      </c>
      <c r="M1200">
        <v>900</v>
      </c>
      <c r="N1200">
        <v>11</v>
      </c>
      <c r="O1200">
        <v>24</v>
      </c>
      <c r="P1200">
        <v>800</v>
      </c>
      <c r="Q1200" t="s">
        <v>137</v>
      </c>
      <c r="R1200" t="s">
        <v>137</v>
      </c>
      <c r="S1200">
        <v>20.466000000000001</v>
      </c>
      <c r="T1200">
        <v>9.75</v>
      </c>
      <c r="U1200">
        <v>10</v>
      </c>
      <c r="V1200">
        <v>2.2469999999999999</v>
      </c>
      <c r="W1200">
        <v>22.713000000000001</v>
      </c>
      <c r="X1200">
        <v>519</v>
      </c>
      <c r="Y1200">
        <v>1008</v>
      </c>
      <c r="Z1200">
        <v>0.93200000000000005</v>
      </c>
      <c r="AA1200">
        <v>0.93200000000000005</v>
      </c>
      <c r="AB1200">
        <v>1.1870000000000001</v>
      </c>
      <c r="AC1200">
        <v>1</v>
      </c>
      <c r="AD1200">
        <v>0.91100000000000003</v>
      </c>
      <c r="AE1200">
        <v>0.94199999999999995</v>
      </c>
      <c r="AF1200">
        <v>0.94199999999999995</v>
      </c>
      <c r="AG1200">
        <v>1.2</v>
      </c>
      <c r="AH1200">
        <v>1</v>
      </c>
      <c r="AI1200">
        <v>0.92</v>
      </c>
      <c r="AJ1200">
        <v>1</v>
      </c>
    </row>
    <row r="1201" spans="1:36">
      <c r="A1201">
        <v>1</v>
      </c>
      <c r="B1201" t="s">
        <v>3321</v>
      </c>
      <c r="C1201" t="s">
        <v>3322</v>
      </c>
      <c r="D1201" t="s">
        <v>3323</v>
      </c>
      <c r="E1201" t="s">
        <v>3324</v>
      </c>
      <c r="F1201" t="s">
        <v>2813</v>
      </c>
      <c r="G1201" t="s">
        <v>3089</v>
      </c>
      <c r="H1201">
        <v>100018760</v>
      </c>
      <c r="I1201" t="s">
        <v>3325</v>
      </c>
      <c r="J1201" t="s">
        <v>245</v>
      </c>
      <c r="K1201" t="s">
        <v>3091</v>
      </c>
      <c r="L1201">
        <v>900</v>
      </c>
      <c r="M1201">
        <v>900</v>
      </c>
      <c r="N1201">
        <v>11</v>
      </c>
      <c r="O1201">
        <v>27</v>
      </c>
      <c r="P1201">
        <v>900</v>
      </c>
      <c r="Q1201" t="s">
        <v>137</v>
      </c>
      <c r="R1201" t="s">
        <v>137</v>
      </c>
      <c r="S1201">
        <v>22.745999999999999</v>
      </c>
      <c r="T1201">
        <v>11.25</v>
      </c>
      <c r="U1201">
        <v>10</v>
      </c>
      <c r="V1201">
        <v>2.5030000000000001</v>
      </c>
      <c r="W1201">
        <v>25.248999999999999</v>
      </c>
      <c r="X1201">
        <v>584</v>
      </c>
      <c r="Y1201">
        <v>1134</v>
      </c>
      <c r="Z1201">
        <v>1.036</v>
      </c>
      <c r="AA1201">
        <v>1.036</v>
      </c>
      <c r="AB1201">
        <v>1.323</v>
      </c>
      <c r="AC1201">
        <v>1</v>
      </c>
      <c r="AD1201">
        <v>1.012</v>
      </c>
      <c r="AE1201">
        <v>0.93100000000000005</v>
      </c>
      <c r="AF1201">
        <v>0.93100000000000005</v>
      </c>
      <c r="AG1201">
        <v>1.1890000000000001</v>
      </c>
      <c r="AH1201">
        <v>1</v>
      </c>
      <c r="AI1201">
        <v>0.90900000000000003</v>
      </c>
      <c r="AJ1201">
        <v>1</v>
      </c>
    </row>
    <row r="1202" spans="1:36">
      <c r="A1202">
        <v>1</v>
      </c>
      <c r="B1202" t="s">
        <v>3585</v>
      </c>
      <c r="C1202" t="s">
        <v>3586</v>
      </c>
      <c r="D1202" t="s">
        <v>3587</v>
      </c>
      <c r="E1202" t="s">
        <v>3588</v>
      </c>
      <c r="F1202" t="s">
        <v>2813</v>
      </c>
      <c r="G1202" t="s">
        <v>3353</v>
      </c>
      <c r="H1202">
        <v>100018761</v>
      </c>
      <c r="I1202" t="s">
        <v>3589</v>
      </c>
      <c r="J1202" t="s">
        <v>245</v>
      </c>
      <c r="K1202" t="s">
        <v>3355</v>
      </c>
      <c r="L1202">
        <v>900</v>
      </c>
      <c r="M1202">
        <v>900</v>
      </c>
      <c r="N1202">
        <v>11</v>
      </c>
      <c r="O1202">
        <v>27</v>
      </c>
      <c r="P1202">
        <v>900</v>
      </c>
      <c r="Q1202" t="s">
        <v>137</v>
      </c>
      <c r="R1202" t="s">
        <v>137</v>
      </c>
      <c r="S1202">
        <v>22.745999999999999</v>
      </c>
      <c r="T1202">
        <v>11.25</v>
      </c>
      <c r="U1202">
        <v>10</v>
      </c>
      <c r="V1202">
        <v>2.5030000000000001</v>
      </c>
      <c r="W1202">
        <v>25.248999999999999</v>
      </c>
      <c r="X1202">
        <v>584</v>
      </c>
      <c r="Y1202">
        <v>1134</v>
      </c>
      <c r="Z1202">
        <v>1.036</v>
      </c>
      <c r="AA1202">
        <v>1.036</v>
      </c>
      <c r="AB1202">
        <v>1.323</v>
      </c>
      <c r="AC1202">
        <v>1</v>
      </c>
      <c r="AD1202">
        <v>1.012</v>
      </c>
      <c r="AE1202">
        <v>0.93100000000000005</v>
      </c>
      <c r="AF1202">
        <v>0.93100000000000005</v>
      </c>
      <c r="AG1202">
        <v>1.1890000000000001</v>
      </c>
      <c r="AH1202">
        <v>1</v>
      </c>
      <c r="AI1202">
        <v>0.90900000000000003</v>
      </c>
      <c r="AJ1202">
        <v>1</v>
      </c>
    </row>
    <row r="1203" spans="1:36">
      <c r="A1203">
        <v>1</v>
      </c>
      <c r="B1203" t="s">
        <v>3326</v>
      </c>
      <c r="C1203" t="s">
        <v>3327</v>
      </c>
      <c r="D1203" t="s">
        <v>3328</v>
      </c>
      <c r="E1203" t="s">
        <v>3329</v>
      </c>
      <c r="F1203" t="s">
        <v>2813</v>
      </c>
      <c r="G1203" t="s">
        <v>3089</v>
      </c>
      <c r="H1203">
        <v>100018762</v>
      </c>
      <c r="I1203" t="s">
        <v>3330</v>
      </c>
      <c r="J1203" t="s">
        <v>245</v>
      </c>
      <c r="K1203" t="s">
        <v>3091</v>
      </c>
      <c r="L1203">
        <v>900</v>
      </c>
      <c r="M1203">
        <v>900</v>
      </c>
      <c r="N1203">
        <v>11</v>
      </c>
      <c r="O1203">
        <v>30</v>
      </c>
      <c r="P1203">
        <v>1000</v>
      </c>
      <c r="Q1203" t="s">
        <v>137</v>
      </c>
      <c r="R1203" t="s">
        <v>137</v>
      </c>
      <c r="S1203">
        <v>25.027000000000001</v>
      </c>
      <c r="T1203">
        <v>11.25</v>
      </c>
      <c r="U1203">
        <v>10</v>
      </c>
      <c r="V1203">
        <v>2.609</v>
      </c>
      <c r="W1203">
        <v>27.635999999999999</v>
      </c>
      <c r="X1203">
        <v>649</v>
      </c>
      <c r="Y1203">
        <v>1260</v>
      </c>
      <c r="Z1203">
        <v>1.1339999999999999</v>
      </c>
      <c r="AA1203">
        <v>1.1339999999999999</v>
      </c>
      <c r="AB1203">
        <v>1.379</v>
      </c>
      <c r="AC1203">
        <v>1</v>
      </c>
      <c r="AD1203">
        <v>1.113</v>
      </c>
      <c r="AE1203">
        <v>0.91700000000000004</v>
      </c>
      <c r="AF1203">
        <v>0.91700000000000004</v>
      </c>
      <c r="AG1203">
        <v>1.115</v>
      </c>
      <c r="AH1203">
        <v>1</v>
      </c>
      <c r="AI1203">
        <v>0.90100000000000002</v>
      </c>
      <c r="AJ1203">
        <v>1</v>
      </c>
    </row>
    <row r="1204" spans="1:36">
      <c r="A1204">
        <v>1</v>
      </c>
      <c r="B1204" t="s">
        <v>3590</v>
      </c>
      <c r="C1204" t="s">
        <v>3591</v>
      </c>
      <c r="D1204" t="s">
        <v>3592</v>
      </c>
      <c r="E1204" t="s">
        <v>3593</v>
      </c>
      <c r="F1204" t="s">
        <v>2813</v>
      </c>
      <c r="G1204" t="s">
        <v>3353</v>
      </c>
      <c r="H1204">
        <v>100018763</v>
      </c>
      <c r="I1204" t="s">
        <v>3594</v>
      </c>
      <c r="J1204" t="s">
        <v>245</v>
      </c>
      <c r="K1204" t="s">
        <v>3355</v>
      </c>
      <c r="L1204">
        <v>900</v>
      </c>
      <c r="M1204">
        <v>900</v>
      </c>
      <c r="N1204">
        <v>11</v>
      </c>
      <c r="O1204">
        <v>30</v>
      </c>
      <c r="P1204">
        <v>1000</v>
      </c>
      <c r="Q1204" t="s">
        <v>137</v>
      </c>
      <c r="R1204" t="s">
        <v>137</v>
      </c>
      <c r="S1204">
        <v>25.027000000000001</v>
      </c>
      <c r="T1204">
        <v>11.25</v>
      </c>
      <c r="U1204">
        <v>10</v>
      </c>
      <c r="V1204">
        <v>2.609</v>
      </c>
      <c r="W1204">
        <v>27.635999999999999</v>
      </c>
      <c r="X1204">
        <v>649</v>
      </c>
      <c r="Y1204">
        <v>1260</v>
      </c>
      <c r="Z1204">
        <v>1.1339999999999999</v>
      </c>
      <c r="AA1204">
        <v>1.1339999999999999</v>
      </c>
      <c r="AB1204">
        <v>1.379</v>
      </c>
      <c r="AC1204">
        <v>1</v>
      </c>
      <c r="AD1204">
        <v>1.113</v>
      </c>
      <c r="AE1204">
        <v>0.91700000000000004</v>
      </c>
      <c r="AF1204">
        <v>0.91700000000000004</v>
      </c>
      <c r="AG1204">
        <v>1.115</v>
      </c>
      <c r="AH1204">
        <v>1</v>
      </c>
      <c r="AI1204">
        <v>0.90100000000000002</v>
      </c>
      <c r="AJ1204">
        <v>1</v>
      </c>
    </row>
    <row r="1205" spans="1:36">
      <c r="A1205">
        <v>1</v>
      </c>
      <c r="B1205" t="s">
        <v>3331</v>
      </c>
      <c r="C1205" t="s">
        <v>3332</v>
      </c>
      <c r="D1205" t="s">
        <v>3333</v>
      </c>
      <c r="E1205" t="s">
        <v>3334</v>
      </c>
      <c r="F1205" t="s">
        <v>2813</v>
      </c>
      <c r="G1205" t="s">
        <v>3089</v>
      </c>
      <c r="H1205">
        <v>100018764</v>
      </c>
      <c r="I1205" t="s">
        <v>3335</v>
      </c>
      <c r="J1205" t="s">
        <v>245</v>
      </c>
      <c r="K1205" t="s">
        <v>3091</v>
      </c>
      <c r="L1205">
        <v>900</v>
      </c>
      <c r="M1205">
        <v>900</v>
      </c>
      <c r="N1205">
        <v>11</v>
      </c>
      <c r="O1205">
        <v>33</v>
      </c>
      <c r="P1205">
        <v>1100</v>
      </c>
      <c r="Q1205" t="s">
        <v>137</v>
      </c>
      <c r="R1205" t="s">
        <v>137</v>
      </c>
      <c r="S1205">
        <v>27.306999999999999</v>
      </c>
      <c r="T1205">
        <v>12.75</v>
      </c>
      <c r="U1205">
        <v>10</v>
      </c>
      <c r="V1205">
        <v>2.8650000000000002</v>
      </c>
      <c r="W1205">
        <v>30.172000000000001</v>
      </c>
      <c r="X1205">
        <v>714</v>
      </c>
      <c r="Y1205">
        <v>1386</v>
      </c>
      <c r="Z1205">
        <v>1.238</v>
      </c>
      <c r="AA1205">
        <v>1.238</v>
      </c>
      <c r="AB1205">
        <v>1.514</v>
      </c>
      <c r="AC1205">
        <v>1</v>
      </c>
      <c r="AD1205">
        <v>1.2150000000000001</v>
      </c>
      <c r="AE1205">
        <v>0.91</v>
      </c>
      <c r="AF1205">
        <v>0.91</v>
      </c>
      <c r="AG1205">
        <v>1.113</v>
      </c>
      <c r="AH1205">
        <v>1</v>
      </c>
      <c r="AI1205">
        <v>0.89300000000000002</v>
      </c>
      <c r="AJ1205">
        <v>1</v>
      </c>
    </row>
    <row r="1206" spans="1:36">
      <c r="A1206">
        <v>1</v>
      </c>
      <c r="B1206" t="s">
        <v>3595</v>
      </c>
      <c r="C1206" t="s">
        <v>3596</v>
      </c>
      <c r="D1206" t="s">
        <v>3597</v>
      </c>
      <c r="E1206" t="s">
        <v>3598</v>
      </c>
      <c r="F1206" t="s">
        <v>2813</v>
      </c>
      <c r="G1206" t="s">
        <v>3353</v>
      </c>
      <c r="H1206">
        <v>100018765</v>
      </c>
      <c r="I1206" t="s">
        <v>3599</v>
      </c>
      <c r="J1206" t="s">
        <v>245</v>
      </c>
      <c r="K1206" t="s">
        <v>3355</v>
      </c>
      <c r="L1206">
        <v>900</v>
      </c>
      <c r="M1206">
        <v>900</v>
      </c>
      <c r="N1206">
        <v>11</v>
      </c>
      <c r="O1206">
        <v>33</v>
      </c>
      <c r="P1206">
        <v>1100</v>
      </c>
      <c r="Q1206" t="s">
        <v>137</v>
      </c>
      <c r="R1206" t="s">
        <v>137</v>
      </c>
      <c r="S1206">
        <v>27.306999999999999</v>
      </c>
      <c r="T1206">
        <v>12.75</v>
      </c>
      <c r="U1206">
        <v>10</v>
      </c>
      <c r="V1206">
        <v>2.8650000000000002</v>
      </c>
      <c r="W1206">
        <v>30.172000000000001</v>
      </c>
      <c r="X1206">
        <v>714</v>
      </c>
      <c r="Y1206">
        <v>1386</v>
      </c>
      <c r="Z1206">
        <v>1.238</v>
      </c>
      <c r="AA1206">
        <v>1.238</v>
      </c>
      <c r="AB1206">
        <v>1.514</v>
      </c>
      <c r="AC1206">
        <v>1</v>
      </c>
      <c r="AD1206">
        <v>1.2150000000000001</v>
      </c>
      <c r="AE1206">
        <v>0.91</v>
      </c>
      <c r="AF1206">
        <v>0.91</v>
      </c>
      <c r="AG1206">
        <v>1.113</v>
      </c>
      <c r="AH1206">
        <v>1</v>
      </c>
      <c r="AI1206">
        <v>0.89300000000000002</v>
      </c>
      <c r="AJ1206">
        <v>1</v>
      </c>
    </row>
    <row r="1207" spans="1:36">
      <c r="A1207">
        <v>1</v>
      </c>
      <c r="B1207" t="s">
        <v>3336</v>
      </c>
      <c r="C1207" t="s">
        <v>3337</v>
      </c>
      <c r="D1207" t="s">
        <v>3338</v>
      </c>
      <c r="E1207" t="s">
        <v>3339</v>
      </c>
      <c r="F1207" t="s">
        <v>2813</v>
      </c>
      <c r="G1207" t="s">
        <v>3089</v>
      </c>
      <c r="H1207">
        <v>100018766</v>
      </c>
      <c r="I1207" t="s">
        <v>3340</v>
      </c>
      <c r="J1207" t="s">
        <v>245</v>
      </c>
      <c r="K1207" t="s">
        <v>3091</v>
      </c>
      <c r="L1207">
        <v>900</v>
      </c>
      <c r="M1207">
        <v>900</v>
      </c>
      <c r="N1207">
        <v>11</v>
      </c>
      <c r="O1207">
        <v>36</v>
      </c>
      <c r="P1207">
        <v>1200</v>
      </c>
      <c r="Q1207" t="s">
        <v>137</v>
      </c>
      <c r="R1207" t="s">
        <v>137</v>
      </c>
      <c r="S1207">
        <v>29.588000000000001</v>
      </c>
      <c r="T1207">
        <v>12.75</v>
      </c>
      <c r="U1207">
        <v>10</v>
      </c>
      <c r="V1207">
        <v>2.972</v>
      </c>
      <c r="W1207">
        <v>32.558999999999997</v>
      </c>
      <c r="X1207">
        <v>778</v>
      </c>
      <c r="Y1207">
        <v>1512</v>
      </c>
      <c r="Z1207">
        <v>1.3360000000000001</v>
      </c>
      <c r="AA1207">
        <v>1.3360000000000001</v>
      </c>
      <c r="AB1207">
        <v>1.57</v>
      </c>
      <c r="AC1207">
        <v>1</v>
      </c>
      <c r="AD1207">
        <v>1.3160000000000001</v>
      </c>
      <c r="AE1207">
        <v>0.9</v>
      </c>
      <c r="AF1207">
        <v>0.9</v>
      </c>
      <c r="AG1207">
        <v>1.0580000000000001</v>
      </c>
      <c r="AH1207">
        <v>1</v>
      </c>
      <c r="AI1207">
        <v>0.88700000000000001</v>
      </c>
      <c r="AJ1207">
        <v>1</v>
      </c>
    </row>
    <row r="1208" spans="1:36">
      <c r="A1208">
        <v>1</v>
      </c>
      <c r="B1208" t="s">
        <v>3600</v>
      </c>
      <c r="C1208" t="s">
        <v>3601</v>
      </c>
      <c r="D1208" t="s">
        <v>3602</v>
      </c>
      <c r="E1208" t="s">
        <v>3603</v>
      </c>
      <c r="F1208" t="s">
        <v>2813</v>
      </c>
      <c r="G1208" t="s">
        <v>3353</v>
      </c>
      <c r="H1208">
        <v>100018767</v>
      </c>
      <c r="I1208" t="s">
        <v>3604</v>
      </c>
      <c r="J1208" t="s">
        <v>245</v>
      </c>
      <c r="K1208" t="s">
        <v>3355</v>
      </c>
      <c r="L1208">
        <v>900</v>
      </c>
      <c r="M1208">
        <v>900</v>
      </c>
      <c r="N1208">
        <v>11</v>
      </c>
      <c r="O1208">
        <v>36</v>
      </c>
      <c r="P1208">
        <v>1200</v>
      </c>
      <c r="Q1208" t="s">
        <v>137</v>
      </c>
      <c r="R1208" t="s">
        <v>137</v>
      </c>
      <c r="S1208">
        <v>29.588000000000001</v>
      </c>
      <c r="T1208">
        <v>12.75</v>
      </c>
      <c r="U1208">
        <v>10</v>
      </c>
      <c r="V1208">
        <v>2.972</v>
      </c>
      <c r="W1208">
        <v>32.558999999999997</v>
      </c>
      <c r="X1208">
        <v>778</v>
      </c>
      <c r="Y1208">
        <v>1512</v>
      </c>
      <c r="Z1208">
        <v>1.3360000000000001</v>
      </c>
      <c r="AA1208">
        <v>1.3360000000000001</v>
      </c>
      <c r="AB1208">
        <v>1.57</v>
      </c>
      <c r="AC1208">
        <v>1</v>
      </c>
      <c r="AD1208">
        <v>1.3160000000000001</v>
      </c>
      <c r="AE1208">
        <v>0.9</v>
      </c>
      <c r="AF1208">
        <v>0.9</v>
      </c>
      <c r="AG1208">
        <v>1.0580000000000001</v>
      </c>
      <c r="AH1208">
        <v>1</v>
      </c>
      <c r="AI1208">
        <v>0.88700000000000001</v>
      </c>
      <c r="AJ1208">
        <v>1</v>
      </c>
    </row>
    <row r="1209" spans="1:36">
      <c r="A1209">
        <v>1</v>
      </c>
      <c r="B1209" t="s">
        <v>5112</v>
      </c>
      <c r="C1209" t="s">
        <v>5113</v>
      </c>
      <c r="D1209" t="s">
        <v>5114</v>
      </c>
      <c r="E1209" t="s">
        <v>5115</v>
      </c>
      <c r="F1209" t="s">
        <v>2813</v>
      </c>
      <c r="G1209" t="s">
        <v>5116</v>
      </c>
      <c r="H1209">
        <v>100018768</v>
      </c>
      <c r="I1209" t="s">
        <v>5117</v>
      </c>
      <c r="J1209" t="s">
        <v>245</v>
      </c>
      <c r="K1209" t="s">
        <v>5118</v>
      </c>
      <c r="L1209">
        <v>300</v>
      </c>
      <c r="M1209">
        <v>300</v>
      </c>
      <c r="N1209">
        <v>33</v>
      </c>
      <c r="O1209">
        <v>12</v>
      </c>
      <c r="P1209">
        <v>400</v>
      </c>
      <c r="Q1209" t="s">
        <v>137</v>
      </c>
      <c r="R1209" t="s">
        <v>137</v>
      </c>
      <c r="S1209">
        <v>11.148999999999999</v>
      </c>
      <c r="T1209">
        <v>6.75</v>
      </c>
      <c r="U1209">
        <v>5</v>
      </c>
      <c r="V1209">
        <v>1.907</v>
      </c>
      <c r="W1209">
        <v>13.055</v>
      </c>
      <c r="X1209">
        <v>257</v>
      </c>
      <c r="Y1209">
        <v>511</v>
      </c>
      <c r="Z1209">
        <v>0.53600000000000003</v>
      </c>
      <c r="AA1209">
        <v>0.53600000000000003</v>
      </c>
      <c r="AB1209">
        <v>1.0069999999999999</v>
      </c>
      <c r="AC1209">
        <v>1</v>
      </c>
      <c r="AD1209">
        <v>0.496</v>
      </c>
      <c r="AE1209">
        <v>1.0680000000000001</v>
      </c>
      <c r="AF1209">
        <v>1.0680000000000001</v>
      </c>
      <c r="AG1209">
        <v>2.0089999999999999</v>
      </c>
      <c r="AH1209">
        <v>1</v>
      </c>
      <c r="AI1209">
        <v>0.98899999999999999</v>
      </c>
      <c r="AJ1209">
        <v>1</v>
      </c>
    </row>
    <row r="1210" spans="1:36">
      <c r="A1210">
        <v>1</v>
      </c>
      <c r="B1210" t="s">
        <v>5119</v>
      </c>
      <c r="C1210" t="s">
        <v>5120</v>
      </c>
      <c r="D1210" t="s">
        <v>5121</v>
      </c>
      <c r="E1210" t="s">
        <v>5122</v>
      </c>
      <c r="F1210" t="s">
        <v>2813</v>
      </c>
      <c r="G1210" t="s">
        <v>5116</v>
      </c>
      <c r="H1210">
        <v>100018769</v>
      </c>
      <c r="I1210" t="s">
        <v>5123</v>
      </c>
      <c r="J1210" t="s">
        <v>245</v>
      </c>
      <c r="K1210" t="s">
        <v>5118</v>
      </c>
      <c r="L1210">
        <v>300</v>
      </c>
      <c r="M1210">
        <v>300</v>
      </c>
      <c r="N1210">
        <v>33</v>
      </c>
      <c r="O1210">
        <v>15</v>
      </c>
      <c r="P1210">
        <v>500</v>
      </c>
      <c r="Q1210" t="s">
        <v>137</v>
      </c>
      <c r="R1210" t="s">
        <v>137</v>
      </c>
      <c r="S1210">
        <v>13.337</v>
      </c>
      <c r="T1210">
        <v>7.5</v>
      </c>
      <c r="U1210">
        <v>5</v>
      </c>
      <c r="V1210">
        <v>2.113</v>
      </c>
      <c r="W1210">
        <v>15.451000000000001</v>
      </c>
      <c r="X1210">
        <v>322</v>
      </c>
      <c r="Y1210">
        <v>638</v>
      </c>
      <c r="Z1210">
        <v>0.63400000000000001</v>
      </c>
      <c r="AA1210">
        <v>0.63400000000000001</v>
      </c>
      <c r="AB1210">
        <v>1.117</v>
      </c>
      <c r="AC1210">
        <v>1</v>
      </c>
      <c r="AD1210">
        <v>0.59299999999999997</v>
      </c>
      <c r="AE1210">
        <v>1.0129999999999999</v>
      </c>
      <c r="AF1210">
        <v>1.0129999999999999</v>
      </c>
      <c r="AG1210">
        <v>1.7829999999999999</v>
      </c>
      <c r="AH1210">
        <v>1</v>
      </c>
      <c r="AI1210">
        <v>0.94799999999999995</v>
      </c>
      <c r="AJ1210">
        <v>1</v>
      </c>
    </row>
    <row r="1211" spans="1:36">
      <c r="A1211">
        <v>1</v>
      </c>
      <c r="B1211" t="s">
        <v>5124</v>
      </c>
      <c r="C1211" t="s">
        <v>5125</v>
      </c>
      <c r="D1211" t="s">
        <v>5126</v>
      </c>
      <c r="E1211" t="s">
        <v>5127</v>
      </c>
      <c r="F1211" t="s">
        <v>2813</v>
      </c>
      <c r="G1211" t="s">
        <v>5116</v>
      </c>
      <c r="H1211">
        <v>100018770</v>
      </c>
      <c r="I1211" t="s">
        <v>5128</v>
      </c>
      <c r="J1211" t="s">
        <v>245</v>
      </c>
      <c r="K1211" t="s">
        <v>5118</v>
      </c>
      <c r="L1211">
        <v>300</v>
      </c>
      <c r="M1211">
        <v>300</v>
      </c>
      <c r="N1211">
        <v>33</v>
      </c>
      <c r="O1211">
        <v>18</v>
      </c>
      <c r="P1211">
        <v>600</v>
      </c>
      <c r="Q1211" t="s">
        <v>137</v>
      </c>
      <c r="R1211" t="s">
        <v>137</v>
      </c>
      <c r="S1211">
        <v>15.526</v>
      </c>
      <c r="T1211">
        <v>8.25</v>
      </c>
      <c r="U1211">
        <v>5</v>
      </c>
      <c r="V1211">
        <v>2.319</v>
      </c>
      <c r="W1211">
        <v>17.846</v>
      </c>
      <c r="X1211">
        <v>386</v>
      </c>
      <c r="Y1211">
        <v>766</v>
      </c>
      <c r="Z1211">
        <v>0.73199999999999998</v>
      </c>
      <c r="AA1211">
        <v>0.73199999999999998</v>
      </c>
      <c r="AB1211">
        <v>1.226</v>
      </c>
      <c r="AC1211">
        <v>1</v>
      </c>
      <c r="AD1211">
        <v>0.69099999999999995</v>
      </c>
      <c r="AE1211">
        <v>0.97399999999999998</v>
      </c>
      <c r="AF1211">
        <v>0.97399999999999998</v>
      </c>
      <c r="AG1211">
        <v>1.63</v>
      </c>
      <c r="AH1211">
        <v>1</v>
      </c>
      <c r="AI1211">
        <v>0.91900000000000004</v>
      </c>
      <c r="AJ1211">
        <v>1</v>
      </c>
    </row>
    <row r="1212" spans="1:36">
      <c r="A1212">
        <v>1</v>
      </c>
      <c r="B1212" t="s">
        <v>5129</v>
      </c>
      <c r="C1212" t="s">
        <v>5130</v>
      </c>
      <c r="D1212" t="s">
        <v>5131</v>
      </c>
      <c r="E1212" t="s">
        <v>5132</v>
      </c>
      <c r="F1212" t="s">
        <v>2813</v>
      </c>
      <c r="G1212" t="s">
        <v>5116</v>
      </c>
      <c r="H1212">
        <v>100018771</v>
      </c>
      <c r="I1212" t="s">
        <v>5133</v>
      </c>
      <c r="J1212" t="s">
        <v>245</v>
      </c>
      <c r="K1212" t="s">
        <v>5118</v>
      </c>
      <c r="L1212">
        <v>300</v>
      </c>
      <c r="M1212">
        <v>300</v>
      </c>
      <c r="N1212">
        <v>33</v>
      </c>
      <c r="O1212">
        <v>21</v>
      </c>
      <c r="P1212">
        <v>700</v>
      </c>
      <c r="Q1212" t="s">
        <v>137</v>
      </c>
      <c r="R1212" t="s">
        <v>137</v>
      </c>
      <c r="S1212">
        <v>17.715</v>
      </c>
      <c r="T1212">
        <v>6.75</v>
      </c>
      <c r="U1212">
        <v>5</v>
      </c>
      <c r="V1212">
        <v>2.0760000000000001</v>
      </c>
      <c r="W1212">
        <v>19.791</v>
      </c>
      <c r="X1212">
        <v>450</v>
      </c>
      <c r="Y1212">
        <v>893</v>
      </c>
      <c r="Z1212">
        <v>0.81200000000000006</v>
      </c>
      <c r="AA1212">
        <v>0.81200000000000006</v>
      </c>
      <c r="AB1212">
        <v>1.097</v>
      </c>
      <c r="AC1212">
        <v>1</v>
      </c>
      <c r="AD1212">
        <v>0.78800000000000003</v>
      </c>
      <c r="AE1212">
        <v>0.92700000000000005</v>
      </c>
      <c r="AF1212">
        <v>0.92700000000000005</v>
      </c>
      <c r="AG1212">
        <v>1.252</v>
      </c>
      <c r="AH1212">
        <v>1</v>
      </c>
      <c r="AI1212">
        <v>0.89900000000000002</v>
      </c>
      <c r="AJ1212">
        <v>1</v>
      </c>
    </row>
    <row r="1213" spans="1:36">
      <c r="A1213">
        <v>1</v>
      </c>
      <c r="B1213" t="s">
        <v>5134</v>
      </c>
      <c r="C1213" t="s">
        <v>5135</v>
      </c>
      <c r="D1213" t="s">
        <v>5136</v>
      </c>
      <c r="E1213" t="s">
        <v>5137</v>
      </c>
      <c r="F1213" t="s">
        <v>2813</v>
      </c>
      <c r="G1213" t="s">
        <v>5116</v>
      </c>
      <c r="H1213">
        <v>100018772</v>
      </c>
      <c r="I1213" t="s">
        <v>5138</v>
      </c>
      <c r="J1213" t="s">
        <v>245</v>
      </c>
      <c r="K1213" t="s">
        <v>5118</v>
      </c>
      <c r="L1213">
        <v>300</v>
      </c>
      <c r="M1213">
        <v>300</v>
      </c>
      <c r="N1213">
        <v>33</v>
      </c>
      <c r="O1213">
        <v>24</v>
      </c>
      <c r="P1213">
        <v>800</v>
      </c>
      <c r="Q1213" t="s">
        <v>137</v>
      </c>
      <c r="R1213" t="s">
        <v>137</v>
      </c>
      <c r="S1213">
        <v>19.984000000000002</v>
      </c>
      <c r="T1213">
        <v>6.75</v>
      </c>
      <c r="U1213">
        <v>5</v>
      </c>
      <c r="V1213">
        <v>2.1320000000000001</v>
      </c>
      <c r="W1213">
        <v>22.116</v>
      </c>
      <c r="X1213">
        <v>514</v>
      </c>
      <c r="Y1213">
        <v>1021</v>
      </c>
      <c r="Z1213">
        <v>0.90800000000000003</v>
      </c>
      <c r="AA1213">
        <v>0.90800000000000003</v>
      </c>
      <c r="AB1213">
        <v>1.127</v>
      </c>
      <c r="AC1213">
        <v>1</v>
      </c>
      <c r="AD1213">
        <v>0.88900000000000001</v>
      </c>
      <c r="AE1213">
        <v>0.90600000000000003</v>
      </c>
      <c r="AF1213">
        <v>0.90600000000000003</v>
      </c>
      <c r="AG1213">
        <v>1.1240000000000001</v>
      </c>
      <c r="AH1213">
        <v>1</v>
      </c>
      <c r="AI1213">
        <v>0.88700000000000001</v>
      </c>
      <c r="AJ1213">
        <v>1</v>
      </c>
    </row>
    <row r="1214" spans="1:36">
      <c r="A1214">
        <v>1</v>
      </c>
      <c r="B1214" t="s">
        <v>5139</v>
      </c>
      <c r="C1214" t="s">
        <v>5140</v>
      </c>
      <c r="D1214" t="s">
        <v>5141</v>
      </c>
      <c r="E1214" t="s">
        <v>5142</v>
      </c>
      <c r="F1214" t="s">
        <v>2813</v>
      </c>
      <c r="G1214" t="s">
        <v>5116</v>
      </c>
      <c r="H1214">
        <v>100018773</v>
      </c>
      <c r="I1214" t="s">
        <v>5143</v>
      </c>
      <c r="J1214" t="s">
        <v>245</v>
      </c>
      <c r="K1214" t="s">
        <v>5118</v>
      </c>
      <c r="L1214">
        <v>300</v>
      </c>
      <c r="M1214">
        <v>300</v>
      </c>
      <c r="N1214">
        <v>33</v>
      </c>
      <c r="O1214">
        <v>27</v>
      </c>
      <c r="P1214">
        <v>900</v>
      </c>
      <c r="Q1214" t="s">
        <v>137</v>
      </c>
      <c r="R1214" t="s">
        <v>137</v>
      </c>
      <c r="S1214">
        <v>22.172000000000001</v>
      </c>
      <c r="T1214">
        <v>7.5</v>
      </c>
      <c r="U1214">
        <v>5</v>
      </c>
      <c r="V1214">
        <v>2.339</v>
      </c>
      <c r="W1214">
        <v>24.510999999999999</v>
      </c>
      <c r="X1214">
        <v>578</v>
      </c>
      <c r="Y1214">
        <v>1148</v>
      </c>
      <c r="Z1214">
        <v>1.006</v>
      </c>
      <c r="AA1214">
        <v>1.006</v>
      </c>
      <c r="AB1214">
        <v>1.236</v>
      </c>
      <c r="AC1214">
        <v>1</v>
      </c>
      <c r="AD1214">
        <v>0.98699999999999999</v>
      </c>
      <c r="AE1214">
        <v>0.89300000000000002</v>
      </c>
      <c r="AF1214">
        <v>0.89300000000000002</v>
      </c>
      <c r="AG1214">
        <v>1.097</v>
      </c>
      <c r="AH1214">
        <v>1</v>
      </c>
      <c r="AI1214">
        <v>0.876</v>
      </c>
      <c r="AJ1214">
        <v>1</v>
      </c>
    </row>
    <row r="1215" spans="1:36">
      <c r="A1215">
        <v>1</v>
      </c>
      <c r="B1215" t="s">
        <v>5144</v>
      </c>
      <c r="C1215" t="s">
        <v>5145</v>
      </c>
      <c r="D1215" t="s">
        <v>5146</v>
      </c>
      <c r="E1215" t="s">
        <v>5147</v>
      </c>
      <c r="F1215" t="s">
        <v>2813</v>
      </c>
      <c r="G1215" t="s">
        <v>5116</v>
      </c>
      <c r="H1215">
        <v>100018774</v>
      </c>
      <c r="I1215" t="s">
        <v>5148</v>
      </c>
      <c r="J1215" t="s">
        <v>245</v>
      </c>
      <c r="K1215" t="s">
        <v>5118</v>
      </c>
      <c r="L1215">
        <v>300</v>
      </c>
      <c r="M1215">
        <v>300</v>
      </c>
      <c r="N1215">
        <v>33</v>
      </c>
      <c r="O1215">
        <v>30</v>
      </c>
      <c r="P1215">
        <v>1000</v>
      </c>
      <c r="Q1215" t="s">
        <v>137</v>
      </c>
      <c r="R1215" t="s">
        <v>137</v>
      </c>
      <c r="S1215">
        <v>24.361000000000001</v>
      </c>
      <c r="T1215">
        <v>7.5</v>
      </c>
      <c r="U1215">
        <v>5</v>
      </c>
      <c r="V1215">
        <v>2.395</v>
      </c>
      <c r="W1215">
        <v>26.756</v>
      </c>
      <c r="X1215">
        <v>643</v>
      </c>
      <c r="Y1215">
        <v>1276</v>
      </c>
      <c r="Z1215">
        <v>1.0980000000000001</v>
      </c>
      <c r="AA1215">
        <v>1.0980000000000001</v>
      </c>
      <c r="AB1215">
        <v>1.266</v>
      </c>
      <c r="AC1215">
        <v>1</v>
      </c>
      <c r="AD1215">
        <v>1.0840000000000001</v>
      </c>
      <c r="AE1215">
        <v>0.877</v>
      </c>
      <c r="AF1215">
        <v>0.877</v>
      </c>
      <c r="AG1215">
        <v>1.0109999999999999</v>
      </c>
      <c r="AH1215">
        <v>1</v>
      </c>
      <c r="AI1215">
        <v>0.86599999999999999</v>
      </c>
      <c r="AJ1215">
        <v>1</v>
      </c>
    </row>
    <row r="1216" spans="1:36">
      <c r="A1216">
        <v>1</v>
      </c>
      <c r="B1216" t="s">
        <v>5149</v>
      </c>
      <c r="C1216" t="s">
        <v>5150</v>
      </c>
      <c r="D1216" t="s">
        <v>5151</v>
      </c>
      <c r="E1216" t="s">
        <v>5152</v>
      </c>
      <c r="F1216" t="s">
        <v>2813</v>
      </c>
      <c r="G1216" t="s">
        <v>5116</v>
      </c>
      <c r="H1216">
        <v>100018775</v>
      </c>
      <c r="I1216" t="s">
        <v>5153</v>
      </c>
      <c r="J1216" t="s">
        <v>245</v>
      </c>
      <c r="K1216" t="s">
        <v>5118</v>
      </c>
      <c r="L1216">
        <v>300</v>
      </c>
      <c r="M1216">
        <v>300</v>
      </c>
      <c r="N1216">
        <v>33</v>
      </c>
      <c r="O1216">
        <v>33</v>
      </c>
      <c r="P1216">
        <v>1100</v>
      </c>
      <c r="Q1216" t="s">
        <v>137</v>
      </c>
      <c r="R1216" t="s">
        <v>137</v>
      </c>
      <c r="S1216">
        <v>26.55</v>
      </c>
      <c r="T1216">
        <v>8.25</v>
      </c>
      <c r="U1216">
        <v>5</v>
      </c>
      <c r="V1216">
        <v>2.601</v>
      </c>
      <c r="W1216">
        <v>29.151</v>
      </c>
      <c r="X1216">
        <v>707</v>
      </c>
      <c r="Y1216">
        <v>1403</v>
      </c>
      <c r="Z1216">
        <v>1.196</v>
      </c>
      <c r="AA1216">
        <v>1.196</v>
      </c>
      <c r="AB1216">
        <v>1.375</v>
      </c>
      <c r="AC1216">
        <v>1</v>
      </c>
      <c r="AD1216">
        <v>1.181</v>
      </c>
      <c r="AE1216">
        <v>0.86899999999999999</v>
      </c>
      <c r="AF1216">
        <v>0.86899999999999999</v>
      </c>
      <c r="AG1216">
        <v>0.998</v>
      </c>
      <c r="AH1216">
        <v>1</v>
      </c>
      <c r="AI1216">
        <v>0.85799999999999998</v>
      </c>
      <c r="AJ1216">
        <v>1</v>
      </c>
    </row>
    <row r="1217" spans="1:36">
      <c r="A1217">
        <v>1</v>
      </c>
      <c r="B1217" t="s">
        <v>5154</v>
      </c>
      <c r="C1217" t="s">
        <v>5155</v>
      </c>
      <c r="D1217" t="s">
        <v>5156</v>
      </c>
      <c r="E1217" t="s">
        <v>5157</v>
      </c>
      <c r="F1217" t="s">
        <v>2813</v>
      </c>
      <c r="G1217" t="s">
        <v>5116</v>
      </c>
      <c r="H1217">
        <v>100018776</v>
      </c>
      <c r="I1217" t="s">
        <v>5158</v>
      </c>
      <c r="J1217" t="s">
        <v>245</v>
      </c>
      <c r="K1217" t="s">
        <v>5118</v>
      </c>
      <c r="L1217">
        <v>300</v>
      </c>
      <c r="M1217">
        <v>300</v>
      </c>
      <c r="N1217">
        <v>33</v>
      </c>
      <c r="O1217">
        <v>36</v>
      </c>
      <c r="P1217">
        <v>1200</v>
      </c>
      <c r="Q1217" t="s">
        <v>137</v>
      </c>
      <c r="R1217" t="s">
        <v>137</v>
      </c>
      <c r="S1217">
        <v>28.739000000000001</v>
      </c>
      <c r="T1217">
        <v>8.25</v>
      </c>
      <c r="U1217">
        <v>5</v>
      </c>
      <c r="V1217">
        <v>2.6579999999999999</v>
      </c>
      <c r="W1217">
        <v>31.396000000000001</v>
      </c>
      <c r="X1217">
        <v>771</v>
      </c>
      <c r="Y1217">
        <v>1531</v>
      </c>
      <c r="Z1217">
        <v>1.288</v>
      </c>
      <c r="AA1217">
        <v>1.288</v>
      </c>
      <c r="AB1217">
        <v>1.4039999999999999</v>
      </c>
      <c r="AC1217">
        <v>1</v>
      </c>
      <c r="AD1217">
        <v>1.2789999999999999</v>
      </c>
      <c r="AE1217">
        <v>0.85799999999999998</v>
      </c>
      <c r="AF1217">
        <v>0.85799999999999998</v>
      </c>
      <c r="AG1217">
        <v>0.93500000000000005</v>
      </c>
      <c r="AH1217">
        <v>1</v>
      </c>
      <c r="AI1217">
        <v>0.85099999999999998</v>
      </c>
      <c r="AJ1217">
        <v>1</v>
      </c>
    </row>
    <row r="1218" spans="1:36">
      <c r="A1218">
        <v>1</v>
      </c>
      <c r="B1218" t="s">
        <v>5159</v>
      </c>
      <c r="C1218" t="s">
        <v>5160</v>
      </c>
      <c r="D1218" t="s">
        <v>5161</v>
      </c>
      <c r="E1218" t="s">
        <v>5162</v>
      </c>
      <c r="F1218" t="s">
        <v>2813</v>
      </c>
      <c r="G1218" t="s">
        <v>5116</v>
      </c>
      <c r="H1218">
        <v>100018777</v>
      </c>
      <c r="I1218" t="s">
        <v>5163</v>
      </c>
      <c r="J1218" t="s">
        <v>245</v>
      </c>
      <c r="K1218" t="s">
        <v>5118</v>
      </c>
      <c r="L1218">
        <v>300</v>
      </c>
      <c r="M1218">
        <v>300</v>
      </c>
      <c r="N1218">
        <v>33</v>
      </c>
      <c r="O1218">
        <v>39</v>
      </c>
      <c r="P1218">
        <v>1300</v>
      </c>
      <c r="Q1218" t="s">
        <v>137</v>
      </c>
      <c r="R1218" t="s">
        <v>137</v>
      </c>
      <c r="S1218">
        <v>30.927</v>
      </c>
      <c r="T1218">
        <v>9.75</v>
      </c>
      <c r="U1218">
        <v>5</v>
      </c>
      <c r="V1218">
        <v>3.0139999999999998</v>
      </c>
      <c r="W1218">
        <v>33.942</v>
      </c>
      <c r="X1218">
        <v>835</v>
      </c>
      <c r="Y1218">
        <v>1658</v>
      </c>
      <c r="Z1218">
        <v>1.393</v>
      </c>
      <c r="AA1218">
        <v>1.393</v>
      </c>
      <c r="AB1218">
        <v>1.593</v>
      </c>
      <c r="AC1218">
        <v>1</v>
      </c>
      <c r="AD1218">
        <v>1.3759999999999999</v>
      </c>
      <c r="AE1218">
        <v>0.85599999999999998</v>
      </c>
      <c r="AF1218">
        <v>0.85599999999999998</v>
      </c>
      <c r="AG1218">
        <v>0.97899999999999998</v>
      </c>
      <c r="AH1218">
        <v>1</v>
      </c>
      <c r="AI1218">
        <v>0.84599999999999997</v>
      </c>
      <c r="AJ1218">
        <v>1</v>
      </c>
    </row>
    <row r="1219" spans="1:36">
      <c r="A1219">
        <v>1</v>
      </c>
      <c r="B1219" t="s">
        <v>5164</v>
      </c>
      <c r="C1219" t="s">
        <v>5165</v>
      </c>
      <c r="D1219" t="s">
        <v>5166</v>
      </c>
      <c r="E1219" t="s">
        <v>5167</v>
      </c>
      <c r="F1219" t="s">
        <v>2813</v>
      </c>
      <c r="G1219" t="s">
        <v>5116</v>
      </c>
      <c r="H1219">
        <v>100018778</v>
      </c>
      <c r="I1219" t="s">
        <v>5168</v>
      </c>
      <c r="J1219" t="s">
        <v>245</v>
      </c>
      <c r="K1219" t="s">
        <v>5118</v>
      </c>
      <c r="L1219">
        <v>300</v>
      </c>
      <c r="M1219">
        <v>300</v>
      </c>
      <c r="N1219">
        <v>33</v>
      </c>
      <c r="O1219">
        <v>42</v>
      </c>
      <c r="P1219">
        <v>1400</v>
      </c>
      <c r="Q1219" t="s">
        <v>137</v>
      </c>
      <c r="R1219" t="s">
        <v>137</v>
      </c>
      <c r="S1219">
        <v>33.116</v>
      </c>
      <c r="T1219">
        <v>9.75</v>
      </c>
      <c r="U1219">
        <v>5</v>
      </c>
      <c r="V1219">
        <v>3.0710000000000002</v>
      </c>
      <c r="W1219">
        <v>36.186999999999998</v>
      </c>
      <c r="X1219">
        <v>900</v>
      </c>
      <c r="Y1219">
        <v>1786</v>
      </c>
      <c r="Z1219">
        <v>1.4850000000000001</v>
      </c>
      <c r="AA1219">
        <v>1.4850000000000001</v>
      </c>
      <c r="AB1219">
        <v>1.6220000000000001</v>
      </c>
      <c r="AC1219">
        <v>1</v>
      </c>
      <c r="AD1219">
        <v>1.4730000000000001</v>
      </c>
      <c r="AE1219">
        <v>0.84699999999999998</v>
      </c>
      <c r="AF1219">
        <v>0.84699999999999998</v>
      </c>
      <c r="AG1219">
        <v>0.92600000000000005</v>
      </c>
      <c r="AH1219">
        <v>1</v>
      </c>
      <c r="AI1219">
        <v>0.84099999999999997</v>
      </c>
      <c r="AJ1219">
        <v>1</v>
      </c>
    </row>
    <row r="1220" spans="1:36">
      <c r="A1220">
        <v>1</v>
      </c>
      <c r="B1220" t="s">
        <v>5169</v>
      </c>
      <c r="C1220" t="s">
        <v>5170</v>
      </c>
      <c r="D1220" t="s">
        <v>5171</v>
      </c>
      <c r="E1220" t="s">
        <v>5172</v>
      </c>
      <c r="F1220" t="s">
        <v>2813</v>
      </c>
      <c r="G1220" t="s">
        <v>5116</v>
      </c>
      <c r="H1220">
        <v>100018779</v>
      </c>
      <c r="I1220" t="s">
        <v>5173</v>
      </c>
      <c r="J1220" t="s">
        <v>245</v>
      </c>
      <c r="K1220" t="s">
        <v>5118</v>
      </c>
      <c r="L1220">
        <v>300</v>
      </c>
      <c r="M1220">
        <v>300</v>
      </c>
      <c r="N1220">
        <v>33</v>
      </c>
      <c r="O1220">
        <v>45</v>
      </c>
      <c r="P1220">
        <v>1500</v>
      </c>
      <c r="Q1220" t="s">
        <v>137</v>
      </c>
      <c r="R1220" t="s">
        <v>137</v>
      </c>
      <c r="S1220">
        <v>35.305</v>
      </c>
      <c r="T1220">
        <v>9.75</v>
      </c>
      <c r="U1220">
        <v>5</v>
      </c>
      <c r="V1220">
        <v>3.1269999999999998</v>
      </c>
      <c r="W1220">
        <v>38.432000000000002</v>
      </c>
      <c r="X1220">
        <v>964</v>
      </c>
      <c r="Y1220">
        <v>1913</v>
      </c>
      <c r="Z1220">
        <v>1.577</v>
      </c>
      <c r="AA1220">
        <v>1.577</v>
      </c>
      <c r="AB1220">
        <v>1.6519999999999999</v>
      </c>
      <c r="AC1220">
        <v>1</v>
      </c>
      <c r="AD1220">
        <v>1.571</v>
      </c>
      <c r="AE1220">
        <v>0.84</v>
      </c>
      <c r="AF1220">
        <v>0.84</v>
      </c>
      <c r="AG1220">
        <v>0.88</v>
      </c>
      <c r="AH1220">
        <v>1</v>
      </c>
      <c r="AI1220">
        <v>0.83699999999999997</v>
      </c>
      <c r="AJ1220">
        <v>1</v>
      </c>
    </row>
    <row r="1221" spans="1:36">
      <c r="A1221">
        <v>1</v>
      </c>
      <c r="B1221" t="s">
        <v>5174</v>
      </c>
      <c r="C1221" t="s">
        <v>5175</v>
      </c>
      <c r="D1221" t="s">
        <v>5176</v>
      </c>
      <c r="E1221" t="s">
        <v>5177</v>
      </c>
      <c r="F1221" t="s">
        <v>2813</v>
      </c>
      <c r="G1221" t="s">
        <v>5116</v>
      </c>
      <c r="H1221">
        <v>100018780</v>
      </c>
      <c r="I1221" t="s">
        <v>5178</v>
      </c>
      <c r="J1221" t="s">
        <v>245</v>
      </c>
      <c r="K1221" t="s">
        <v>5118</v>
      </c>
      <c r="L1221">
        <v>300</v>
      </c>
      <c r="M1221">
        <v>300</v>
      </c>
      <c r="N1221">
        <v>33</v>
      </c>
      <c r="O1221">
        <v>51</v>
      </c>
      <c r="P1221">
        <v>1700</v>
      </c>
      <c r="Q1221" t="s">
        <v>137</v>
      </c>
      <c r="R1221" t="s">
        <v>137</v>
      </c>
      <c r="S1221">
        <v>39.682000000000002</v>
      </c>
      <c r="T1221">
        <v>11.25</v>
      </c>
      <c r="U1221">
        <v>5</v>
      </c>
      <c r="V1221">
        <v>3.54</v>
      </c>
      <c r="W1221">
        <v>43.222000000000001</v>
      </c>
      <c r="X1221">
        <v>1092</v>
      </c>
      <c r="Y1221">
        <v>2168</v>
      </c>
      <c r="Z1221">
        <v>1.774</v>
      </c>
      <c r="AA1221">
        <v>1.774</v>
      </c>
      <c r="AB1221">
        <v>1.87</v>
      </c>
      <c r="AC1221">
        <v>1</v>
      </c>
      <c r="AD1221">
        <v>1.766</v>
      </c>
      <c r="AE1221">
        <v>0.83399999999999996</v>
      </c>
      <c r="AF1221">
        <v>0.83399999999999996</v>
      </c>
      <c r="AG1221">
        <v>0.879</v>
      </c>
      <c r="AH1221">
        <v>1</v>
      </c>
      <c r="AI1221">
        <v>0.83</v>
      </c>
      <c r="AJ1221">
        <v>1</v>
      </c>
    </row>
    <row r="1222" spans="1:36">
      <c r="A1222">
        <v>1</v>
      </c>
      <c r="B1222" t="s">
        <v>5187</v>
      </c>
      <c r="C1222" t="s">
        <v>5188</v>
      </c>
      <c r="D1222" t="s">
        <v>5189</v>
      </c>
      <c r="E1222" t="s">
        <v>5190</v>
      </c>
      <c r="F1222" t="s">
        <v>2813</v>
      </c>
      <c r="G1222" t="s">
        <v>5116</v>
      </c>
      <c r="H1222">
        <v>100018781</v>
      </c>
      <c r="I1222" t="s">
        <v>5191</v>
      </c>
      <c r="J1222" t="s">
        <v>245</v>
      </c>
      <c r="K1222" t="s">
        <v>5118</v>
      </c>
      <c r="L1222">
        <v>400</v>
      </c>
      <c r="M1222">
        <v>400</v>
      </c>
      <c r="N1222">
        <v>33</v>
      </c>
      <c r="O1222">
        <v>12</v>
      </c>
      <c r="P1222">
        <v>400</v>
      </c>
      <c r="Q1222" t="s">
        <v>137</v>
      </c>
      <c r="R1222" t="s">
        <v>137</v>
      </c>
      <c r="S1222">
        <v>14.35</v>
      </c>
      <c r="T1222">
        <v>9.75</v>
      </c>
      <c r="U1222">
        <v>40</v>
      </c>
      <c r="V1222">
        <v>0.84499999999999997</v>
      </c>
      <c r="W1222">
        <v>15.195</v>
      </c>
      <c r="X1222">
        <v>332</v>
      </c>
      <c r="Y1222">
        <v>656</v>
      </c>
      <c r="Z1222">
        <v>0.624</v>
      </c>
      <c r="AA1222">
        <v>0.624</v>
      </c>
      <c r="AB1222">
        <v>0.44600000000000001</v>
      </c>
      <c r="AC1222">
        <v>1</v>
      </c>
      <c r="AD1222">
        <v>0.63800000000000001</v>
      </c>
      <c r="AE1222">
        <v>0.96899999999999997</v>
      </c>
      <c r="AF1222">
        <v>0.96899999999999997</v>
      </c>
      <c r="AG1222">
        <v>0.69299999999999995</v>
      </c>
      <c r="AH1222">
        <v>1</v>
      </c>
      <c r="AI1222">
        <v>0.99199999999999999</v>
      </c>
      <c r="AJ1222">
        <v>1</v>
      </c>
    </row>
    <row r="1223" spans="1:36">
      <c r="A1223">
        <v>1</v>
      </c>
      <c r="B1223" t="s">
        <v>5192</v>
      </c>
      <c r="C1223" t="s">
        <v>5193</v>
      </c>
      <c r="D1223" t="s">
        <v>5194</v>
      </c>
      <c r="E1223" t="s">
        <v>5195</v>
      </c>
      <c r="F1223" t="s">
        <v>2813</v>
      </c>
      <c r="G1223" t="s">
        <v>5116</v>
      </c>
      <c r="H1223">
        <v>100018782</v>
      </c>
      <c r="I1223" t="s">
        <v>5196</v>
      </c>
      <c r="J1223" t="s">
        <v>245</v>
      </c>
      <c r="K1223" t="s">
        <v>5118</v>
      </c>
      <c r="L1223">
        <v>400</v>
      </c>
      <c r="M1223">
        <v>400</v>
      </c>
      <c r="N1223">
        <v>33</v>
      </c>
      <c r="O1223">
        <v>15</v>
      </c>
      <c r="P1223">
        <v>500</v>
      </c>
      <c r="Q1223" t="s">
        <v>137</v>
      </c>
      <c r="R1223" t="s">
        <v>137</v>
      </c>
      <c r="S1223">
        <v>17.295000000000002</v>
      </c>
      <c r="T1223">
        <v>11.25</v>
      </c>
      <c r="U1223">
        <v>40</v>
      </c>
      <c r="V1223">
        <v>0.94899999999999995</v>
      </c>
      <c r="W1223">
        <v>18.245000000000001</v>
      </c>
      <c r="X1223">
        <v>414</v>
      </c>
      <c r="Y1223">
        <v>820</v>
      </c>
      <c r="Z1223">
        <v>0.749</v>
      </c>
      <c r="AA1223">
        <v>0.749</v>
      </c>
      <c r="AB1223">
        <v>0.502</v>
      </c>
      <c r="AC1223">
        <v>1</v>
      </c>
      <c r="AD1223">
        <v>0.77</v>
      </c>
      <c r="AE1223">
        <v>0.93</v>
      </c>
      <c r="AF1223">
        <v>0.93</v>
      </c>
      <c r="AG1223">
        <v>0.623</v>
      </c>
      <c r="AH1223">
        <v>1</v>
      </c>
      <c r="AI1223">
        <v>0.95599999999999996</v>
      </c>
      <c r="AJ1223">
        <v>1</v>
      </c>
    </row>
    <row r="1224" spans="1:36">
      <c r="A1224">
        <v>1</v>
      </c>
      <c r="B1224" t="s">
        <v>5197</v>
      </c>
      <c r="C1224" t="s">
        <v>5198</v>
      </c>
      <c r="D1224" t="s">
        <v>5199</v>
      </c>
      <c r="E1224" t="s">
        <v>5200</v>
      </c>
      <c r="F1224" t="s">
        <v>2813</v>
      </c>
      <c r="G1224" t="s">
        <v>5116</v>
      </c>
      <c r="H1224">
        <v>100018783</v>
      </c>
      <c r="I1224" t="s">
        <v>5201</v>
      </c>
      <c r="J1224" t="s">
        <v>245</v>
      </c>
      <c r="K1224" t="s">
        <v>5118</v>
      </c>
      <c r="L1224">
        <v>400</v>
      </c>
      <c r="M1224">
        <v>400</v>
      </c>
      <c r="N1224">
        <v>33</v>
      </c>
      <c r="O1224">
        <v>18</v>
      </c>
      <c r="P1224">
        <v>600</v>
      </c>
      <c r="Q1224" t="s">
        <v>137</v>
      </c>
      <c r="R1224" t="s">
        <v>137</v>
      </c>
      <c r="S1224">
        <v>20.239999999999998</v>
      </c>
      <c r="T1224">
        <v>12.75</v>
      </c>
      <c r="U1224">
        <v>20</v>
      </c>
      <c r="V1224">
        <v>1.3720000000000001</v>
      </c>
      <c r="W1224">
        <v>21.613</v>
      </c>
      <c r="X1224">
        <v>497</v>
      </c>
      <c r="Y1224">
        <v>983</v>
      </c>
      <c r="Z1224">
        <v>0.88700000000000001</v>
      </c>
      <c r="AA1224">
        <v>0.88700000000000001</v>
      </c>
      <c r="AB1224">
        <v>0.72499999999999998</v>
      </c>
      <c r="AC1224">
        <v>1</v>
      </c>
      <c r="AD1224">
        <v>0.90100000000000002</v>
      </c>
      <c r="AE1224">
        <v>0.91900000000000004</v>
      </c>
      <c r="AF1224">
        <v>0.91900000000000004</v>
      </c>
      <c r="AG1224">
        <v>0.752</v>
      </c>
      <c r="AH1224">
        <v>1</v>
      </c>
      <c r="AI1224">
        <v>0.93400000000000005</v>
      </c>
      <c r="AJ1224">
        <v>1</v>
      </c>
    </row>
    <row r="1225" spans="1:36">
      <c r="A1225">
        <v>1</v>
      </c>
      <c r="B1225" t="s">
        <v>5202</v>
      </c>
      <c r="C1225" t="s">
        <v>5203</v>
      </c>
      <c r="D1225" t="s">
        <v>5204</v>
      </c>
      <c r="E1225" t="s">
        <v>5205</v>
      </c>
      <c r="F1225" t="s">
        <v>2813</v>
      </c>
      <c r="G1225" t="s">
        <v>5116</v>
      </c>
      <c r="H1225">
        <v>100018784</v>
      </c>
      <c r="I1225" t="s">
        <v>5206</v>
      </c>
      <c r="J1225" t="s">
        <v>245</v>
      </c>
      <c r="K1225" t="s">
        <v>5118</v>
      </c>
      <c r="L1225">
        <v>400</v>
      </c>
      <c r="M1225">
        <v>400</v>
      </c>
      <c r="N1225">
        <v>33</v>
      </c>
      <c r="O1225">
        <v>21</v>
      </c>
      <c r="P1225">
        <v>700</v>
      </c>
      <c r="Q1225" t="s">
        <v>137</v>
      </c>
      <c r="R1225" t="s">
        <v>137</v>
      </c>
      <c r="S1225">
        <v>23.184999999999999</v>
      </c>
      <c r="T1225">
        <v>9.75</v>
      </c>
      <c r="U1225">
        <v>20</v>
      </c>
      <c r="V1225">
        <v>1.2889999999999999</v>
      </c>
      <c r="W1225">
        <v>24.474</v>
      </c>
      <c r="X1225">
        <v>580</v>
      </c>
      <c r="Y1225">
        <v>1147</v>
      </c>
      <c r="Z1225">
        <v>1.004</v>
      </c>
      <c r="AA1225">
        <v>1.004</v>
      </c>
      <c r="AB1225">
        <v>0.68100000000000005</v>
      </c>
      <c r="AC1225">
        <v>1</v>
      </c>
      <c r="AD1225">
        <v>1.032</v>
      </c>
      <c r="AE1225">
        <v>0.89200000000000002</v>
      </c>
      <c r="AF1225">
        <v>0.89200000000000002</v>
      </c>
      <c r="AG1225">
        <v>0.60499999999999998</v>
      </c>
      <c r="AH1225">
        <v>1</v>
      </c>
      <c r="AI1225">
        <v>0.91600000000000004</v>
      </c>
      <c r="AJ1225">
        <v>1</v>
      </c>
    </row>
    <row r="1226" spans="1:36">
      <c r="A1226">
        <v>1</v>
      </c>
      <c r="B1226" t="s">
        <v>5207</v>
      </c>
      <c r="C1226" t="s">
        <v>5208</v>
      </c>
      <c r="D1226" t="s">
        <v>5209</v>
      </c>
      <c r="E1226" t="s">
        <v>5210</v>
      </c>
      <c r="F1226" t="s">
        <v>2813</v>
      </c>
      <c r="G1226" t="s">
        <v>5116</v>
      </c>
      <c r="H1226">
        <v>100018785</v>
      </c>
      <c r="I1226" t="s">
        <v>5211</v>
      </c>
      <c r="J1226" t="s">
        <v>245</v>
      </c>
      <c r="K1226" t="s">
        <v>5118</v>
      </c>
      <c r="L1226">
        <v>400</v>
      </c>
      <c r="M1226">
        <v>400</v>
      </c>
      <c r="N1226">
        <v>33</v>
      </c>
      <c r="O1226">
        <v>24</v>
      </c>
      <c r="P1226">
        <v>800</v>
      </c>
      <c r="Q1226" t="s">
        <v>137</v>
      </c>
      <c r="R1226" t="s">
        <v>137</v>
      </c>
      <c r="S1226">
        <v>26.21</v>
      </c>
      <c r="T1226">
        <v>9.75</v>
      </c>
      <c r="U1226">
        <v>10</v>
      </c>
      <c r="V1226">
        <v>1.8440000000000001</v>
      </c>
      <c r="W1226">
        <v>28.053999999999998</v>
      </c>
      <c r="X1226">
        <v>663</v>
      </c>
      <c r="Y1226">
        <v>1311</v>
      </c>
      <c r="Z1226">
        <v>1.151</v>
      </c>
      <c r="AA1226">
        <v>1.151</v>
      </c>
      <c r="AB1226">
        <v>0.97399999999999998</v>
      </c>
      <c r="AC1226">
        <v>1</v>
      </c>
      <c r="AD1226">
        <v>1.1659999999999999</v>
      </c>
      <c r="AE1226">
        <v>0.89500000000000002</v>
      </c>
      <c r="AF1226">
        <v>0.89500000000000002</v>
      </c>
      <c r="AG1226">
        <v>0.75700000000000001</v>
      </c>
      <c r="AH1226">
        <v>1</v>
      </c>
      <c r="AI1226">
        <v>0.90600000000000003</v>
      </c>
      <c r="AJ1226">
        <v>1</v>
      </c>
    </row>
    <row r="1227" spans="1:36">
      <c r="A1227">
        <v>1</v>
      </c>
      <c r="B1227" t="s">
        <v>5212</v>
      </c>
      <c r="C1227" t="s">
        <v>5213</v>
      </c>
      <c r="D1227" t="s">
        <v>5214</v>
      </c>
      <c r="E1227" t="s">
        <v>5215</v>
      </c>
      <c r="F1227" t="s">
        <v>2813</v>
      </c>
      <c r="G1227" t="s">
        <v>5116</v>
      </c>
      <c r="H1227">
        <v>100018786</v>
      </c>
      <c r="I1227" t="s">
        <v>5216</v>
      </c>
      <c r="J1227" t="s">
        <v>245</v>
      </c>
      <c r="K1227" t="s">
        <v>5118</v>
      </c>
      <c r="L1227">
        <v>400</v>
      </c>
      <c r="M1227">
        <v>400</v>
      </c>
      <c r="N1227">
        <v>33</v>
      </c>
      <c r="O1227">
        <v>27</v>
      </c>
      <c r="P1227">
        <v>900</v>
      </c>
      <c r="Q1227" t="s">
        <v>137</v>
      </c>
      <c r="R1227" t="s">
        <v>137</v>
      </c>
      <c r="S1227">
        <v>29.155000000000001</v>
      </c>
      <c r="T1227">
        <v>11.25</v>
      </c>
      <c r="U1227">
        <v>5</v>
      </c>
      <c r="V1227">
        <v>3.1859999999999999</v>
      </c>
      <c r="W1227">
        <v>32.341000000000001</v>
      </c>
      <c r="X1227">
        <v>746</v>
      </c>
      <c r="Y1227">
        <v>1475</v>
      </c>
      <c r="Z1227">
        <v>1.327</v>
      </c>
      <c r="AA1227">
        <v>1.327</v>
      </c>
      <c r="AB1227">
        <v>1.6830000000000001</v>
      </c>
      <c r="AC1227">
        <v>1</v>
      </c>
      <c r="AD1227">
        <v>1.2969999999999999</v>
      </c>
      <c r="AE1227">
        <v>0.91700000000000004</v>
      </c>
      <c r="AF1227">
        <v>0.91700000000000004</v>
      </c>
      <c r="AG1227">
        <v>1.163</v>
      </c>
      <c r="AH1227">
        <v>1</v>
      </c>
      <c r="AI1227">
        <v>0.89600000000000002</v>
      </c>
      <c r="AJ1227">
        <v>1</v>
      </c>
    </row>
    <row r="1228" spans="1:36">
      <c r="A1228">
        <v>1</v>
      </c>
      <c r="B1228" t="s">
        <v>5217</v>
      </c>
      <c r="C1228" t="s">
        <v>5218</v>
      </c>
      <c r="D1228" t="s">
        <v>5219</v>
      </c>
      <c r="E1228" t="s">
        <v>5220</v>
      </c>
      <c r="F1228" t="s">
        <v>2813</v>
      </c>
      <c r="G1228" t="s">
        <v>5116</v>
      </c>
      <c r="H1228">
        <v>100018787</v>
      </c>
      <c r="I1228" t="s">
        <v>5221</v>
      </c>
      <c r="J1228" t="s">
        <v>245</v>
      </c>
      <c r="K1228" t="s">
        <v>5118</v>
      </c>
      <c r="L1228">
        <v>400</v>
      </c>
      <c r="M1228">
        <v>400</v>
      </c>
      <c r="N1228">
        <v>33</v>
      </c>
      <c r="O1228">
        <v>30</v>
      </c>
      <c r="P1228">
        <v>1000</v>
      </c>
      <c r="Q1228" t="s">
        <v>137</v>
      </c>
      <c r="R1228" t="s">
        <v>137</v>
      </c>
      <c r="S1228">
        <v>32.1</v>
      </c>
      <c r="T1228">
        <v>11.25</v>
      </c>
      <c r="U1228">
        <v>5</v>
      </c>
      <c r="V1228">
        <v>3.2530000000000001</v>
      </c>
      <c r="W1228">
        <v>35.353000000000002</v>
      </c>
      <c r="X1228">
        <v>828</v>
      </c>
      <c r="Y1228">
        <v>1639</v>
      </c>
      <c r="Z1228">
        <v>1.4510000000000001</v>
      </c>
      <c r="AA1228">
        <v>1.4510000000000001</v>
      </c>
      <c r="AB1228">
        <v>1.7190000000000001</v>
      </c>
      <c r="AC1228">
        <v>1</v>
      </c>
      <c r="AD1228">
        <v>1.4279999999999999</v>
      </c>
      <c r="AE1228">
        <v>0.90200000000000002</v>
      </c>
      <c r="AF1228">
        <v>0.90200000000000002</v>
      </c>
      <c r="AG1228">
        <v>1.069</v>
      </c>
      <c r="AH1228">
        <v>1</v>
      </c>
      <c r="AI1228">
        <v>0.88800000000000001</v>
      </c>
      <c r="AJ1228">
        <v>1</v>
      </c>
    </row>
    <row r="1229" spans="1:36">
      <c r="A1229">
        <v>1</v>
      </c>
      <c r="B1229" t="s">
        <v>5222</v>
      </c>
      <c r="C1229" t="s">
        <v>5223</v>
      </c>
      <c r="D1229" t="s">
        <v>5224</v>
      </c>
      <c r="E1229" t="s">
        <v>5225</v>
      </c>
      <c r="F1229" t="s">
        <v>2813</v>
      </c>
      <c r="G1229" t="s">
        <v>5116</v>
      </c>
      <c r="H1229">
        <v>100018788</v>
      </c>
      <c r="I1229" t="s">
        <v>5226</v>
      </c>
      <c r="J1229" t="s">
        <v>245</v>
      </c>
      <c r="K1229" t="s">
        <v>5118</v>
      </c>
      <c r="L1229">
        <v>400</v>
      </c>
      <c r="M1229">
        <v>400</v>
      </c>
      <c r="N1229">
        <v>33</v>
      </c>
      <c r="O1229">
        <v>33</v>
      </c>
      <c r="P1229">
        <v>1100</v>
      </c>
      <c r="Q1229" t="s">
        <v>137</v>
      </c>
      <c r="R1229" t="s">
        <v>137</v>
      </c>
      <c r="S1229">
        <v>35.045000000000002</v>
      </c>
      <c r="T1229">
        <v>12.75</v>
      </c>
      <c r="U1229">
        <v>5</v>
      </c>
      <c r="V1229">
        <v>3.62</v>
      </c>
      <c r="W1229">
        <v>38.664000000000001</v>
      </c>
      <c r="X1229">
        <v>911</v>
      </c>
      <c r="Y1229">
        <v>1802</v>
      </c>
      <c r="Z1229">
        <v>1.587</v>
      </c>
      <c r="AA1229">
        <v>1.587</v>
      </c>
      <c r="AB1229">
        <v>1.913</v>
      </c>
      <c r="AC1229">
        <v>1</v>
      </c>
      <c r="AD1229">
        <v>1.5589999999999999</v>
      </c>
      <c r="AE1229">
        <v>0.89700000000000002</v>
      </c>
      <c r="AF1229">
        <v>0.89700000000000002</v>
      </c>
      <c r="AG1229">
        <v>1.081</v>
      </c>
      <c r="AH1229">
        <v>1</v>
      </c>
      <c r="AI1229">
        <v>0.88200000000000001</v>
      </c>
      <c r="AJ1229">
        <v>1</v>
      </c>
    </row>
    <row r="1230" spans="1:36">
      <c r="A1230">
        <v>1</v>
      </c>
      <c r="B1230" t="s">
        <v>5227</v>
      </c>
      <c r="C1230" t="s">
        <v>5228</v>
      </c>
      <c r="D1230" t="s">
        <v>5229</v>
      </c>
      <c r="E1230" t="s">
        <v>5230</v>
      </c>
      <c r="F1230" t="s">
        <v>2813</v>
      </c>
      <c r="G1230" t="s">
        <v>5116</v>
      </c>
      <c r="H1230">
        <v>100018789</v>
      </c>
      <c r="I1230" t="s">
        <v>5231</v>
      </c>
      <c r="J1230" t="s">
        <v>245</v>
      </c>
      <c r="K1230" t="s">
        <v>5118</v>
      </c>
      <c r="L1230">
        <v>400</v>
      </c>
      <c r="M1230">
        <v>400</v>
      </c>
      <c r="N1230">
        <v>33</v>
      </c>
      <c r="O1230">
        <v>36</v>
      </c>
      <c r="P1230">
        <v>1200</v>
      </c>
      <c r="Q1230" t="s">
        <v>137</v>
      </c>
      <c r="R1230" t="s">
        <v>137</v>
      </c>
      <c r="S1230">
        <v>37.99</v>
      </c>
      <c r="T1230">
        <v>12.75</v>
      </c>
      <c r="U1230">
        <v>5</v>
      </c>
      <c r="V1230">
        <v>3.6859999999999999</v>
      </c>
      <c r="W1230">
        <v>41.676000000000002</v>
      </c>
      <c r="X1230">
        <v>994</v>
      </c>
      <c r="Y1230">
        <v>1966</v>
      </c>
      <c r="Z1230">
        <v>1.71</v>
      </c>
      <c r="AA1230">
        <v>1.71</v>
      </c>
      <c r="AB1230">
        <v>1.948</v>
      </c>
      <c r="AC1230">
        <v>1</v>
      </c>
      <c r="AD1230">
        <v>1.69</v>
      </c>
      <c r="AE1230">
        <v>0.88600000000000001</v>
      </c>
      <c r="AF1230">
        <v>0.88600000000000001</v>
      </c>
      <c r="AG1230">
        <v>1.01</v>
      </c>
      <c r="AH1230">
        <v>1</v>
      </c>
      <c r="AI1230">
        <v>0.876</v>
      </c>
      <c r="AJ1230">
        <v>1</v>
      </c>
    </row>
    <row r="1231" spans="1:36">
      <c r="A1231">
        <v>1</v>
      </c>
      <c r="B1231" t="s">
        <v>5232</v>
      </c>
      <c r="C1231" t="s">
        <v>5233</v>
      </c>
      <c r="D1231" t="s">
        <v>5234</v>
      </c>
      <c r="E1231" t="s">
        <v>5235</v>
      </c>
      <c r="F1231" t="s">
        <v>2813</v>
      </c>
      <c r="G1231" t="s">
        <v>5116</v>
      </c>
      <c r="H1231">
        <v>100018790</v>
      </c>
      <c r="I1231" t="s">
        <v>5236</v>
      </c>
      <c r="J1231" t="s">
        <v>245</v>
      </c>
      <c r="K1231" t="s">
        <v>5118</v>
      </c>
      <c r="L1231">
        <v>400</v>
      </c>
      <c r="M1231">
        <v>400</v>
      </c>
      <c r="N1231">
        <v>33</v>
      </c>
      <c r="O1231">
        <v>39</v>
      </c>
      <c r="P1231">
        <v>1300</v>
      </c>
      <c r="Q1231" t="s">
        <v>137</v>
      </c>
      <c r="R1231" t="s">
        <v>137</v>
      </c>
      <c r="S1231">
        <v>40.935000000000002</v>
      </c>
      <c r="T1231">
        <v>14.25</v>
      </c>
      <c r="U1231">
        <v>5</v>
      </c>
      <c r="V1231">
        <v>4.0529999999999999</v>
      </c>
      <c r="W1231">
        <v>44.988</v>
      </c>
      <c r="X1231">
        <v>1077</v>
      </c>
      <c r="Y1231">
        <v>2130</v>
      </c>
      <c r="Z1231">
        <v>1.8460000000000001</v>
      </c>
      <c r="AA1231">
        <v>1.8460000000000001</v>
      </c>
      <c r="AB1231">
        <v>2.1419999999999999</v>
      </c>
      <c r="AC1231">
        <v>1</v>
      </c>
      <c r="AD1231">
        <v>1.821</v>
      </c>
      <c r="AE1231">
        <v>0.88300000000000001</v>
      </c>
      <c r="AF1231">
        <v>0.88300000000000001</v>
      </c>
      <c r="AG1231">
        <v>1.0249999999999999</v>
      </c>
      <c r="AH1231">
        <v>1</v>
      </c>
      <c r="AI1231">
        <v>0.871</v>
      </c>
      <c r="AJ1231">
        <v>1</v>
      </c>
    </row>
    <row r="1232" spans="1:36">
      <c r="A1232">
        <v>1</v>
      </c>
      <c r="B1232" t="s">
        <v>5237</v>
      </c>
      <c r="C1232" t="s">
        <v>5238</v>
      </c>
      <c r="D1232" t="s">
        <v>5239</v>
      </c>
      <c r="E1232" t="s">
        <v>5240</v>
      </c>
      <c r="F1232" t="s">
        <v>2813</v>
      </c>
      <c r="G1232" t="s">
        <v>5116</v>
      </c>
      <c r="H1232">
        <v>100018791</v>
      </c>
      <c r="I1232" t="s">
        <v>5241</v>
      </c>
      <c r="J1232" t="s">
        <v>245</v>
      </c>
      <c r="K1232" t="s">
        <v>5118</v>
      </c>
      <c r="L1232">
        <v>400</v>
      </c>
      <c r="M1232">
        <v>400</v>
      </c>
      <c r="N1232">
        <v>33</v>
      </c>
      <c r="O1232">
        <v>42</v>
      </c>
      <c r="P1232">
        <v>1400</v>
      </c>
      <c r="Q1232" t="s">
        <v>137</v>
      </c>
      <c r="R1232" t="s">
        <v>137</v>
      </c>
      <c r="S1232">
        <v>43.88</v>
      </c>
      <c r="T1232">
        <v>14.25</v>
      </c>
      <c r="U1232">
        <v>5</v>
      </c>
      <c r="V1232">
        <v>4.12</v>
      </c>
      <c r="W1232">
        <v>48</v>
      </c>
      <c r="X1232">
        <v>1159</v>
      </c>
      <c r="Y1232">
        <v>2294</v>
      </c>
      <c r="Z1232">
        <v>1.97</v>
      </c>
      <c r="AA1232">
        <v>1.97</v>
      </c>
      <c r="AB1232">
        <v>2.177</v>
      </c>
      <c r="AC1232">
        <v>1</v>
      </c>
      <c r="AD1232">
        <v>1.952</v>
      </c>
      <c r="AE1232">
        <v>0.875</v>
      </c>
      <c r="AF1232">
        <v>0.875</v>
      </c>
      <c r="AG1232">
        <v>0.96699999999999997</v>
      </c>
      <c r="AH1232">
        <v>1</v>
      </c>
      <c r="AI1232">
        <v>0.86699999999999999</v>
      </c>
      <c r="AJ1232">
        <v>1</v>
      </c>
    </row>
    <row r="1233" spans="1:36">
      <c r="A1233">
        <v>1</v>
      </c>
      <c r="B1233" t="s">
        <v>5242</v>
      </c>
      <c r="C1233" t="s">
        <v>5243</v>
      </c>
      <c r="D1233" t="s">
        <v>5244</v>
      </c>
      <c r="E1233" t="s">
        <v>5245</v>
      </c>
      <c r="F1233" t="s">
        <v>2813</v>
      </c>
      <c r="G1233" t="s">
        <v>5116</v>
      </c>
      <c r="H1233">
        <v>100018792</v>
      </c>
      <c r="I1233" t="s">
        <v>5246</v>
      </c>
      <c r="J1233" t="s">
        <v>245</v>
      </c>
      <c r="K1233" t="s">
        <v>5118</v>
      </c>
      <c r="L1233">
        <v>400</v>
      </c>
      <c r="M1233">
        <v>400</v>
      </c>
      <c r="N1233">
        <v>33</v>
      </c>
      <c r="O1233">
        <v>45</v>
      </c>
      <c r="P1233">
        <v>1500</v>
      </c>
      <c r="Q1233" t="s">
        <v>137</v>
      </c>
      <c r="R1233" t="s">
        <v>137</v>
      </c>
      <c r="S1233">
        <v>46.825000000000003</v>
      </c>
      <c r="T1233">
        <v>14.25</v>
      </c>
      <c r="U1233">
        <v>5</v>
      </c>
      <c r="V1233">
        <v>4.1870000000000003</v>
      </c>
      <c r="W1233">
        <v>51.012</v>
      </c>
      <c r="X1233">
        <v>1242</v>
      </c>
      <c r="Y1233">
        <v>2458</v>
      </c>
      <c r="Z1233">
        <v>2.093</v>
      </c>
      <c r="AA1233">
        <v>2.093</v>
      </c>
      <c r="AB1233">
        <v>2.2120000000000002</v>
      </c>
      <c r="AC1233">
        <v>1</v>
      </c>
      <c r="AD1233">
        <v>2.0830000000000002</v>
      </c>
      <c r="AE1233">
        <v>0.86799999999999999</v>
      </c>
      <c r="AF1233">
        <v>0.86799999999999999</v>
      </c>
      <c r="AG1233">
        <v>0.91700000000000004</v>
      </c>
      <c r="AH1233">
        <v>1</v>
      </c>
      <c r="AI1233">
        <v>0.86399999999999999</v>
      </c>
      <c r="AJ1233">
        <v>1</v>
      </c>
    </row>
    <row r="1234" spans="1:36">
      <c r="A1234">
        <v>1</v>
      </c>
      <c r="B1234" t="s">
        <v>5247</v>
      </c>
      <c r="C1234" t="s">
        <v>5248</v>
      </c>
      <c r="D1234" t="s">
        <v>5249</v>
      </c>
      <c r="E1234" t="s">
        <v>5250</v>
      </c>
      <c r="F1234" t="s">
        <v>2813</v>
      </c>
      <c r="G1234" t="s">
        <v>5116</v>
      </c>
      <c r="H1234">
        <v>100018793</v>
      </c>
      <c r="I1234" t="s">
        <v>5251</v>
      </c>
      <c r="J1234" t="s">
        <v>245</v>
      </c>
      <c r="K1234" t="s">
        <v>5118</v>
      </c>
      <c r="L1234">
        <v>400</v>
      </c>
      <c r="M1234">
        <v>400</v>
      </c>
      <c r="N1234">
        <v>33</v>
      </c>
      <c r="O1234">
        <v>51</v>
      </c>
      <c r="P1234">
        <v>1700</v>
      </c>
      <c r="Q1234" t="s">
        <v>137</v>
      </c>
      <c r="R1234" t="s">
        <v>137</v>
      </c>
      <c r="S1234">
        <v>52.713999999999999</v>
      </c>
      <c r="T1234">
        <v>9</v>
      </c>
      <c r="U1234">
        <v>5</v>
      </c>
      <c r="V1234">
        <v>3.2709999999999999</v>
      </c>
      <c r="W1234">
        <v>55.984999999999999</v>
      </c>
      <c r="X1234">
        <v>1408</v>
      </c>
      <c r="Y1234">
        <v>2785</v>
      </c>
      <c r="Z1234">
        <v>2.2970000000000002</v>
      </c>
      <c r="AA1234">
        <v>2.2970000000000002</v>
      </c>
      <c r="AB1234">
        <v>1.728</v>
      </c>
      <c r="AC1234">
        <v>1</v>
      </c>
      <c r="AD1234">
        <v>2.3450000000000002</v>
      </c>
      <c r="AE1234">
        <v>0.84099999999999997</v>
      </c>
      <c r="AF1234">
        <v>0.84099999999999997</v>
      </c>
      <c r="AG1234">
        <v>0.63200000000000001</v>
      </c>
      <c r="AH1234">
        <v>1</v>
      </c>
      <c r="AI1234">
        <v>0.85799999999999998</v>
      </c>
      <c r="AJ1234">
        <v>1</v>
      </c>
    </row>
    <row r="1235" spans="1:36">
      <c r="A1235">
        <v>1</v>
      </c>
      <c r="B1235" t="s">
        <v>5260</v>
      </c>
      <c r="C1235" t="s">
        <v>5261</v>
      </c>
      <c r="D1235" t="s">
        <v>5262</v>
      </c>
      <c r="E1235" t="s">
        <v>5263</v>
      </c>
      <c r="F1235" t="s">
        <v>2813</v>
      </c>
      <c r="G1235" t="s">
        <v>5116</v>
      </c>
      <c r="H1235">
        <v>100018794</v>
      </c>
      <c r="I1235" t="s">
        <v>5264</v>
      </c>
      <c r="J1235" t="s">
        <v>245</v>
      </c>
      <c r="K1235" t="s">
        <v>5118</v>
      </c>
      <c r="L1235">
        <v>500</v>
      </c>
      <c r="M1235">
        <v>500</v>
      </c>
      <c r="N1235">
        <v>33</v>
      </c>
      <c r="O1235">
        <v>12</v>
      </c>
      <c r="P1235">
        <v>400</v>
      </c>
      <c r="Q1235" t="s">
        <v>137</v>
      </c>
      <c r="R1235" t="s">
        <v>137</v>
      </c>
      <c r="S1235">
        <v>17.632000000000001</v>
      </c>
      <c r="T1235">
        <v>6.75</v>
      </c>
      <c r="U1235">
        <v>5</v>
      </c>
      <c r="V1235">
        <v>1.996</v>
      </c>
      <c r="W1235">
        <v>19.626999999999999</v>
      </c>
      <c r="X1235">
        <v>402</v>
      </c>
      <c r="Y1235">
        <v>792</v>
      </c>
      <c r="Z1235">
        <v>0.80500000000000005</v>
      </c>
      <c r="AA1235">
        <v>0.80500000000000005</v>
      </c>
      <c r="AB1235">
        <v>1.054</v>
      </c>
      <c r="AC1235">
        <v>1</v>
      </c>
      <c r="AD1235">
        <v>0.78400000000000003</v>
      </c>
      <c r="AE1235">
        <v>1.036</v>
      </c>
      <c r="AF1235">
        <v>1.036</v>
      </c>
      <c r="AG1235">
        <v>1.357</v>
      </c>
      <c r="AH1235">
        <v>1</v>
      </c>
      <c r="AI1235">
        <v>1.0089999999999999</v>
      </c>
      <c r="AJ1235">
        <v>1</v>
      </c>
    </row>
    <row r="1236" spans="1:36">
      <c r="A1236">
        <v>1</v>
      </c>
      <c r="B1236" t="s">
        <v>5265</v>
      </c>
      <c r="C1236" t="s">
        <v>5266</v>
      </c>
      <c r="D1236" t="s">
        <v>5267</v>
      </c>
      <c r="E1236" t="s">
        <v>5268</v>
      </c>
      <c r="F1236" t="s">
        <v>2813</v>
      </c>
      <c r="G1236" t="s">
        <v>5116</v>
      </c>
      <c r="H1236">
        <v>100018795</v>
      </c>
      <c r="I1236" t="s">
        <v>5269</v>
      </c>
      <c r="J1236" t="s">
        <v>245</v>
      </c>
      <c r="K1236" t="s">
        <v>5118</v>
      </c>
      <c r="L1236">
        <v>500</v>
      </c>
      <c r="M1236">
        <v>500</v>
      </c>
      <c r="N1236">
        <v>33</v>
      </c>
      <c r="O1236">
        <v>15</v>
      </c>
      <c r="P1236">
        <v>500</v>
      </c>
      <c r="Q1236" t="s">
        <v>137</v>
      </c>
      <c r="R1236" t="s">
        <v>137</v>
      </c>
      <c r="S1236">
        <v>21.341999999999999</v>
      </c>
      <c r="T1236">
        <v>7.5</v>
      </c>
      <c r="U1236">
        <v>5</v>
      </c>
      <c r="V1236">
        <v>2.2229999999999999</v>
      </c>
      <c r="W1236">
        <v>23.565000000000001</v>
      </c>
      <c r="X1236">
        <v>502</v>
      </c>
      <c r="Y1236">
        <v>990</v>
      </c>
      <c r="Z1236">
        <v>0.96699999999999997</v>
      </c>
      <c r="AA1236">
        <v>0.96699999999999997</v>
      </c>
      <c r="AB1236">
        <v>1.175</v>
      </c>
      <c r="AC1236">
        <v>1</v>
      </c>
      <c r="AD1236">
        <v>0.95</v>
      </c>
      <c r="AE1236">
        <v>0.995</v>
      </c>
      <c r="AF1236">
        <v>0.995</v>
      </c>
      <c r="AG1236">
        <v>1.2090000000000001</v>
      </c>
      <c r="AH1236">
        <v>1</v>
      </c>
      <c r="AI1236">
        <v>0.97699999999999998</v>
      </c>
      <c r="AJ1236">
        <v>1</v>
      </c>
    </row>
    <row r="1237" spans="1:36">
      <c r="A1237">
        <v>1</v>
      </c>
      <c r="B1237" t="s">
        <v>5270</v>
      </c>
      <c r="C1237" t="s">
        <v>5271</v>
      </c>
      <c r="D1237" t="s">
        <v>5272</v>
      </c>
      <c r="E1237" t="s">
        <v>5273</v>
      </c>
      <c r="F1237" t="s">
        <v>2813</v>
      </c>
      <c r="G1237" t="s">
        <v>5116</v>
      </c>
      <c r="H1237">
        <v>100018796</v>
      </c>
      <c r="I1237" t="s">
        <v>5274</v>
      </c>
      <c r="J1237" t="s">
        <v>245</v>
      </c>
      <c r="K1237" t="s">
        <v>5118</v>
      </c>
      <c r="L1237">
        <v>500</v>
      </c>
      <c r="M1237">
        <v>500</v>
      </c>
      <c r="N1237">
        <v>33</v>
      </c>
      <c r="O1237">
        <v>18</v>
      </c>
      <c r="P1237">
        <v>600</v>
      </c>
      <c r="Q1237" t="s">
        <v>137</v>
      </c>
      <c r="R1237" t="s">
        <v>137</v>
      </c>
      <c r="S1237">
        <v>25.053000000000001</v>
      </c>
      <c r="T1237">
        <v>8.25</v>
      </c>
      <c r="U1237">
        <v>5</v>
      </c>
      <c r="V1237">
        <v>2.4510000000000001</v>
      </c>
      <c r="W1237">
        <v>27.503</v>
      </c>
      <c r="X1237">
        <v>603</v>
      </c>
      <c r="Y1237">
        <v>1188</v>
      </c>
      <c r="Z1237">
        <v>1.129</v>
      </c>
      <c r="AA1237">
        <v>1.129</v>
      </c>
      <c r="AB1237">
        <v>1.2949999999999999</v>
      </c>
      <c r="AC1237">
        <v>1</v>
      </c>
      <c r="AD1237">
        <v>1.115</v>
      </c>
      <c r="AE1237">
        <v>0.96799999999999997</v>
      </c>
      <c r="AF1237">
        <v>0.96799999999999997</v>
      </c>
      <c r="AG1237">
        <v>1.111</v>
      </c>
      <c r="AH1237">
        <v>1</v>
      </c>
      <c r="AI1237">
        <v>0.95599999999999996</v>
      </c>
      <c r="AJ1237">
        <v>1</v>
      </c>
    </row>
    <row r="1238" spans="1:36">
      <c r="A1238">
        <v>1</v>
      </c>
      <c r="B1238" t="s">
        <v>5275</v>
      </c>
      <c r="C1238" t="s">
        <v>5276</v>
      </c>
      <c r="D1238" t="s">
        <v>5277</v>
      </c>
      <c r="E1238" t="s">
        <v>5278</v>
      </c>
      <c r="F1238" t="s">
        <v>2813</v>
      </c>
      <c r="G1238" t="s">
        <v>5116</v>
      </c>
      <c r="H1238">
        <v>100018797</v>
      </c>
      <c r="I1238" t="s">
        <v>5279</v>
      </c>
      <c r="J1238" t="s">
        <v>245</v>
      </c>
      <c r="K1238" t="s">
        <v>5118</v>
      </c>
      <c r="L1238">
        <v>500</v>
      </c>
      <c r="M1238">
        <v>500</v>
      </c>
      <c r="N1238">
        <v>33</v>
      </c>
      <c r="O1238">
        <v>21</v>
      </c>
      <c r="P1238">
        <v>700</v>
      </c>
      <c r="Q1238" t="s">
        <v>137</v>
      </c>
      <c r="R1238" t="s">
        <v>137</v>
      </c>
      <c r="S1238">
        <v>28.763000000000002</v>
      </c>
      <c r="T1238">
        <v>6.75</v>
      </c>
      <c r="U1238">
        <v>5</v>
      </c>
      <c r="V1238">
        <v>2.2280000000000002</v>
      </c>
      <c r="W1238">
        <v>30.991</v>
      </c>
      <c r="X1238">
        <v>703</v>
      </c>
      <c r="Y1238">
        <v>1386</v>
      </c>
      <c r="Z1238">
        <v>1.272</v>
      </c>
      <c r="AA1238">
        <v>1.272</v>
      </c>
      <c r="AB1238">
        <v>1.177</v>
      </c>
      <c r="AC1238">
        <v>1</v>
      </c>
      <c r="AD1238">
        <v>1.28</v>
      </c>
      <c r="AE1238">
        <v>0.93500000000000005</v>
      </c>
      <c r="AF1238">
        <v>0.93500000000000005</v>
      </c>
      <c r="AG1238">
        <v>0.86599999999999999</v>
      </c>
      <c r="AH1238">
        <v>1</v>
      </c>
      <c r="AI1238">
        <v>0.94099999999999995</v>
      </c>
      <c r="AJ1238">
        <v>1</v>
      </c>
    </row>
    <row r="1239" spans="1:36">
      <c r="A1239">
        <v>1</v>
      </c>
      <c r="B1239" t="s">
        <v>5280</v>
      </c>
      <c r="C1239" t="s">
        <v>5281</v>
      </c>
      <c r="D1239" t="s">
        <v>5282</v>
      </c>
      <c r="E1239" t="s">
        <v>5283</v>
      </c>
      <c r="F1239" t="s">
        <v>2813</v>
      </c>
      <c r="G1239" t="s">
        <v>5116</v>
      </c>
      <c r="H1239">
        <v>100018798</v>
      </c>
      <c r="I1239" t="s">
        <v>5284</v>
      </c>
      <c r="J1239" t="s">
        <v>245</v>
      </c>
      <c r="K1239" t="s">
        <v>5118</v>
      </c>
      <c r="L1239">
        <v>500</v>
      </c>
      <c r="M1239">
        <v>500</v>
      </c>
      <c r="N1239">
        <v>33</v>
      </c>
      <c r="O1239">
        <v>24</v>
      </c>
      <c r="P1239">
        <v>800</v>
      </c>
      <c r="Q1239" t="s">
        <v>137</v>
      </c>
      <c r="R1239" t="s">
        <v>137</v>
      </c>
      <c r="S1239">
        <v>32.554000000000002</v>
      </c>
      <c r="T1239">
        <v>6.75</v>
      </c>
      <c r="U1239">
        <v>5</v>
      </c>
      <c r="V1239">
        <v>2.3050000000000002</v>
      </c>
      <c r="W1239">
        <v>34.859000000000002</v>
      </c>
      <c r="X1239">
        <v>803</v>
      </c>
      <c r="Y1239">
        <v>1584</v>
      </c>
      <c r="Z1239">
        <v>1.431</v>
      </c>
      <c r="AA1239">
        <v>1.431</v>
      </c>
      <c r="AB1239">
        <v>1.218</v>
      </c>
      <c r="AC1239">
        <v>1</v>
      </c>
      <c r="AD1239">
        <v>1.448</v>
      </c>
      <c r="AE1239">
        <v>0.92</v>
      </c>
      <c r="AF1239">
        <v>0.92</v>
      </c>
      <c r="AG1239">
        <v>0.78400000000000003</v>
      </c>
      <c r="AH1239">
        <v>1</v>
      </c>
      <c r="AI1239">
        <v>0.93200000000000005</v>
      </c>
      <c r="AJ1239">
        <v>1</v>
      </c>
    </row>
    <row r="1240" spans="1:36">
      <c r="A1240">
        <v>1</v>
      </c>
      <c r="B1240" t="s">
        <v>5285</v>
      </c>
      <c r="C1240" t="s">
        <v>5286</v>
      </c>
      <c r="D1240" t="s">
        <v>5287</v>
      </c>
      <c r="E1240" t="s">
        <v>5288</v>
      </c>
      <c r="F1240" t="s">
        <v>2813</v>
      </c>
      <c r="G1240" t="s">
        <v>5116</v>
      </c>
      <c r="H1240">
        <v>100018799</v>
      </c>
      <c r="I1240" t="s">
        <v>5289</v>
      </c>
      <c r="J1240" t="s">
        <v>245</v>
      </c>
      <c r="K1240" t="s">
        <v>5118</v>
      </c>
      <c r="L1240">
        <v>500</v>
      </c>
      <c r="M1240">
        <v>500</v>
      </c>
      <c r="N1240">
        <v>33</v>
      </c>
      <c r="O1240">
        <v>27</v>
      </c>
      <c r="P1240">
        <v>900</v>
      </c>
      <c r="Q1240" t="s">
        <v>137</v>
      </c>
      <c r="R1240" t="s">
        <v>137</v>
      </c>
      <c r="S1240">
        <v>36.265000000000001</v>
      </c>
      <c r="T1240">
        <v>7.5</v>
      </c>
      <c r="U1240">
        <v>5</v>
      </c>
      <c r="V1240">
        <v>2.5329999999999999</v>
      </c>
      <c r="W1240">
        <v>38.796999999999997</v>
      </c>
      <c r="X1240">
        <v>904</v>
      </c>
      <c r="Y1240">
        <v>1782</v>
      </c>
      <c r="Z1240">
        <v>1.5920000000000001</v>
      </c>
      <c r="AA1240">
        <v>1.5920000000000001</v>
      </c>
      <c r="AB1240">
        <v>1.3380000000000001</v>
      </c>
      <c r="AC1240">
        <v>1</v>
      </c>
      <c r="AD1240">
        <v>1.613</v>
      </c>
      <c r="AE1240">
        <v>0.91</v>
      </c>
      <c r="AF1240">
        <v>0.91</v>
      </c>
      <c r="AG1240">
        <v>0.76500000000000001</v>
      </c>
      <c r="AH1240">
        <v>1</v>
      </c>
      <c r="AI1240">
        <v>0.92300000000000004</v>
      </c>
      <c r="AJ1240">
        <v>1</v>
      </c>
    </row>
    <row r="1241" spans="1:36">
      <c r="A1241">
        <v>1</v>
      </c>
      <c r="B1241" t="s">
        <v>5290</v>
      </c>
      <c r="C1241" t="s">
        <v>5291</v>
      </c>
      <c r="D1241" t="s">
        <v>5292</v>
      </c>
      <c r="E1241" t="s">
        <v>5293</v>
      </c>
      <c r="F1241" t="s">
        <v>2813</v>
      </c>
      <c r="G1241" t="s">
        <v>5116</v>
      </c>
      <c r="H1241">
        <v>100018800</v>
      </c>
      <c r="I1241" t="s">
        <v>5294</v>
      </c>
      <c r="J1241" t="s">
        <v>245</v>
      </c>
      <c r="K1241" t="s">
        <v>5118</v>
      </c>
      <c r="L1241">
        <v>500</v>
      </c>
      <c r="M1241">
        <v>500</v>
      </c>
      <c r="N1241">
        <v>33</v>
      </c>
      <c r="O1241">
        <v>30</v>
      </c>
      <c r="P1241">
        <v>1000</v>
      </c>
      <c r="Q1241" t="s">
        <v>137</v>
      </c>
      <c r="R1241" t="s">
        <v>137</v>
      </c>
      <c r="S1241">
        <v>39.975000000000001</v>
      </c>
      <c r="T1241">
        <v>7.5</v>
      </c>
      <c r="U1241">
        <v>5</v>
      </c>
      <c r="V1241">
        <v>2.61</v>
      </c>
      <c r="W1241">
        <v>42.585000000000001</v>
      </c>
      <c r="X1241">
        <v>1004</v>
      </c>
      <c r="Y1241">
        <v>1980</v>
      </c>
      <c r="Z1241">
        <v>1.748</v>
      </c>
      <c r="AA1241">
        <v>1.748</v>
      </c>
      <c r="AB1241">
        <v>1.379</v>
      </c>
      <c r="AC1241">
        <v>1</v>
      </c>
      <c r="AD1241">
        <v>1.7789999999999999</v>
      </c>
      <c r="AE1241">
        <v>0.89900000000000002</v>
      </c>
      <c r="AF1241">
        <v>0.89900000000000002</v>
      </c>
      <c r="AG1241">
        <v>0.71</v>
      </c>
      <c r="AH1241">
        <v>1</v>
      </c>
      <c r="AI1241">
        <v>0.91500000000000004</v>
      </c>
      <c r="AJ1241">
        <v>1</v>
      </c>
    </row>
    <row r="1242" spans="1:36">
      <c r="A1242">
        <v>1</v>
      </c>
      <c r="B1242" t="s">
        <v>5295</v>
      </c>
      <c r="C1242" t="s">
        <v>5296</v>
      </c>
      <c r="D1242" t="s">
        <v>5297</v>
      </c>
      <c r="E1242" t="s">
        <v>5298</v>
      </c>
      <c r="F1242" t="s">
        <v>2813</v>
      </c>
      <c r="G1242" t="s">
        <v>5116</v>
      </c>
      <c r="H1242">
        <v>100018801</v>
      </c>
      <c r="I1242" t="s">
        <v>5299</v>
      </c>
      <c r="J1242" t="s">
        <v>245</v>
      </c>
      <c r="K1242" t="s">
        <v>5118</v>
      </c>
      <c r="L1242">
        <v>500</v>
      </c>
      <c r="M1242">
        <v>500</v>
      </c>
      <c r="N1242">
        <v>33</v>
      </c>
      <c r="O1242">
        <v>33</v>
      </c>
      <c r="P1242">
        <v>1100</v>
      </c>
      <c r="Q1242" t="s">
        <v>137</v>
      </c>
      <c r="R1242" t="s">
        <v>137</v>
      </c>
      <c r="S1242">
        <v>43.686</v>
      </c>
      <c r="T1242">
        <v>8.25</v>
      </c>
      <c r="U1242">
        <v>5</v>
      </c>
      <c r="V1242">
        <v>2.8380000000000001</v>
      </c>
      <c r="W1242">
        <v>46.523000000000003</v>
      </c>
      <c r="X1242">
        <v>1105</v>
      </c>
      <c r="Y1242">
        <v>2178</v>
      </c>
      <c r="Z1242">
        <v>1.909</v>
      </c>
      <c r="AA1242">
        <v>1.909</v>
      </c>
      <c r="AB1242">
        <v>1.4990000000000001</v>
      </c>
      <c r="AC1242">
        <v>1</v>
      </c>
      <c r="AD1242">
        <v>1.944</v>
      </c>
      <c r="AE1242">
        <v>0.89300000000000002</v>
      </c>
      <c r="AF1242">
        <v>0.89300000000000002</v>
      </c>
      <c r="AG1242">
        <v>0.70199999999999996</v>
      </c>
      <c r="AH1242">
        <v>1</v>
      </c>
      <c r="AI1242">
        <v>0.90900000000000003</v>
      </c>
      <c r="AJ1242">
        <v>1</v>
      </c>
    </row>
    <row r="1243" spans="1:36">
      <c r="A1243">
        <v>1</v>
      </c>
      <c r="B1243" t="s">
        <v>5300</v>
      </c>
      <c r="C1243" t="s">
        <v>5301</v>
      </c>
      <c r="D1243" t="s">
        <v>5302</v>
      </c>
      <c r="E1243" t="s">
        <v>5303</v>
      </c>
      <c r="F1243" t="s">
        <v>2813</v>
      </c>
      <c r="G1243" t="s">
        <v>5116</v>
      </c>
      <c r="H1243">
        <v>100018802</v>
      </c>
      <c r="I1243" t="s">
        <v>5304</v>
      </c>
      <c r="J1243" t="s">
        <v>245</v>
      </c>
      <c r="K1243" t="s">
        <v>5118</v>
      </c>
      <c r="L1243">
        <v>500</v>
      </c>
      <c r="M1243">
        <v>500</v>
      </c>
      <c r="N1243">
        <v>33</v>
      </c>
      <c r="O1243">
        <v>36</v>
      </c>
      <c r="P1243">
        <v>1200</v>
      </c>
      <c r="Q1243" t="s">
        <v>137</v>
      </c>
      <c r="R1243" t="s">
        <v>137</v>
      </c>
      <c r="S1243">
        <v>47.396000000000001</v>
      </c>
      <c r="T1243">
        <v>8.25</v>
      </c>
      <c r="U1243">
        <v>5</v>
      </c>
      <c r="V1243">
        <v>2.915</v>
      </c>
      <c r="W1243">
        <v>50.311</v>
      </c>
      <c r="X1243">
        <v>1205</v>
      </c>
      <c r="Y1243">
        <v>2376</v>
      </c>
      <c r="Z1243">
        <v>2.0649999999999999</v>
      </c>
      <c r="AA1243">
        <v>2.0649999999999999</v>
      </c>
      <c r="AB1243">
        <v>1.54</v>
      </c>
      <c r="AC1243">
        <v>1</v>
      </c>
      <c r="AD1243">
        <v>2.109</v>
      </c>
      <c r="AE1243">
        <v>0.88500000000000001</v>
      </c>
      <c r="AF1243">
        <v>0.88500000000000001</v>
      </c>
      <c r="AG1243">
        <v>0.66100000000000003</v>
      </c>
      <c r="AH1243">
        <v>1</v>
      </c>
      <c r="AI1243">
        <v>0.90400000000000003</v>
      </c>
      <c r="AJ1243">
        <v>1</v>
      </c>
    </row>
    <row r="1244" spans="1:36">
      <c r="A1244">
        <v>1</v>
      </c>
      <c r="B1244" t="s">
        <v>5305</v>
      </c>
      <c r="C1244" t="s">
        <v>5306</v>
      </c>
      <c r="D1244" t="s">
        <v>5307</v>
      </c>
      <c r="E1244" t="s">
        <v>5308</v>
      </c>
      <c r="F1244" t="s">
        <v>2813</v>
      </c>
      <c r="G1244" t="s">
        <v>5116</v>
      </c>
      <c r="H1244">
        <v>100018803</v>
      </c>
      <c r="I1244" t="s">
        <v>5309</v>
      </c>
      <c r="J1244" t="s">
        <v>245</v>
      </c>
      <c r="K1244" t="s">
        <v>5118</v>
      </c>
      <c r="L1244">
        <v>500</v>
      </c>
      <c r="M1244">
        <v>500</v>
      </c>
      <c r="N1244">
        <v>33</v>
      </c>
      <c r="O1244">
        <v>39</v>
      </c>
      <c r="P1244">
        <v>1300</v>
      </c>
      <c r="Q1244" t="s">
        <v>137</v>
      </c>
      <c r="R1244" t="s">
        <v>137</v>
      </c>
      <c r="S1244">
        <v>51.106999999999999</v>
      </c>
      <c r="T1244">
        <v>9.75</v>
      </c>
      <c r="U1244">
        <v>5</v>
      </c>
      <c r="V1244">
        <v>3.2930000000000001</v>
      </c>
      <c r="W1244">
        <v>54.399000000000001</v>
      </c>
      <c r="X1244">
        <v>1305</v>
      </c>
      <c r="Y1244">
        <v>2574</v>
      </c>
      <c r="Z1244">
        <v>2.2320000000000002</v>
      </c>
      <c r="AA1244">
        <v>2.2320000000000002</v>
      </c>
      <c r="AB1244">
        <v>1.74</v>
      </c>
      <c r="AC1244">
        <v>1</v>
      </c>
      <c r="AD1244">
        <v>2.274</v>
      </c>
      <c r="AE1244">
        <v>0.88400000000000001</v>
      </c>
      <c r="AF1244">
        <v>0.88400000000000001</v>
      </c>
      <c r="AG1244">
        <v>0.68899999999999995</v>
      </c>
      <c r="AH1244">
        <v>1</v>
      </c>
      <c r="AI1244">
        <v>0.9</v>
      </c>
      <c r="AJ1244">
        <v>1</v>
      </c>
    </row>
    <row r="1245" spans="1:36">
      <c r="A1245">
        <v>1</v>
      </c>
      <c r="B1245" t="s">
        <v>5310</v>
      </c>
      <c r="C1245" t="s">
        <v>5311</v>
      </c>
      <c r="D1245" t="s">
        <v>5312</v>
      </c>
      <c r="E1245" t="s">
        <v>5313</v>
      </c>
      <c r="F1245" t="s">
        <v>2813</v>
      </c>
      <c r="G1245" t="s">
        <v>5116</v>
      </c>
      <c r="H1245">
        <v>100018804</v>
      </c>
      <c r="I1245" t="s">
        <v>5314</v>
      </c>
      <c r="J1245" t="s">
        <v>245</v>
      </c>
      <c r="K1245" t="s">
        <v>5118</v>
      </c>
      <c r="L1245">
        <v>500</v>
      </c>
      <c r="M1245">
        <v>500</v>
      </c>
      <c r="N1245">
        <v>33</v>
      </c>
      <c r="O1245">
        <v>42</v>
      </c>
      <c r="P1245">
        <v>1400</v>
      </c>
      <c r="Q1245" t="s">
        <v>137</v>
      </c>
      <c r="R1245" t="s">
        <v>137</v>
      </c>
      <c r="S1245">
        <v>54.817</v>
      </c>
      <c r="T1245">
        <v>9.75</v>
      </c>
      <c r="U1245">
        <v>5</v>
      </c>
      <c r="V1245">
        <v>3.37</v>
      </c>
      <c r="W1245">
        <v>58.186999999999998</v>
      </c>
      <c r="X1245">
        <v>1406</v>
      </c>
      <c r="Y1245">
        <v>2772</v>
      </c>
      <c r="Z1245">
        <v>2.3879999999999999</v>
      </c>
      <c r="AA1245">
        <v>2.3879999999999999</v>
      </c>
      <c r="AB1245">
        <v>1.7809999999999999</v>
      </c>
      <c r="AC1245">
        <v>1</v>
      </c>
      <c r="AD1245">
        <v>2.4390000000000001</v>
      </c>
      <c r="AE1245">
        <v>0.878</v>
      </c>
      <c r="AF1245">
        <v>0.878</v>
      </c>
      <c r="AG1245">
        <v>0.65500000000000003</v>
      </c>
      <c r="AH1245">
        <v>1</v>
      </c>
      <c r="AI1245">
        <v>0.89700000000000002</v>
      </c>
      <c r="AJ1245">
        <v>1</v>
      </c>
    </row>
    <row r="1246" spans="1:36">
      <c r="A1246">
        <v>1</v>
      </c>
      <c r="B1246" t="s">
        <v>5315</v>
      </c>
      <c r="C1246" t="s">
        <v>5316</v>
      </c>
      <c r="D1246" t="s">
        <v>5317</v>
      </c>
      <c r="E1246" t="s">
        <v>5318</v>
      </c>
      <c r="F1246" t="s">
        <v>2813</v>
      </c>
      <c r="G1246" t="s">
        <v>5116</v>
      </c>
      <c r="H1246">
        <v>100018805</v>
      </c>
      <c r="I1246" t="s">
        <v>5319</v>
      </c>
      <c r="J1246" t="s">
        <v>245</v>
      </c>
      <c r="K1246" t="s">
        <v>5118</v>
      </c>
      <c r="L1246">
        <v>500</v>
      </c>
      <c r="M1246">
        <v>500</v>
      </c>
      <c r="N1246">
        <v>33</v>
      </c>
      <c r="O1246">
        <v>45</v>
      </c>
      <c r="P1246">
        <v>1500</v>
      </c>
      <c r="Q1246" t="s">
        <v>137</v>
      </c>
      <c r="R1246" t="s">
        <v>137</v>
      </c>
      <c r="S1246">
        <v>58.527999999999999</v>
      </c>
      <c r="T1246">
        <v>9.75</v>
      </c>
      <c r="U1246">
        <v>5</v>
      </c>
      <c r="V1246">
        <v>3.448</v>
      </c>
      <c r="W1246">
        <v>61.975000000000001</v>
      </c>
      <c r="X1246">
        <v>1506</v>
      </c>
      <c r="Y1246">
        <v>2970</v>
      </c>
      <c r="Z1246">
        <v>2.5430000000000001</v>
      </c>
      <c r="AA1246">
        <v>2.5430000000000001</v>
      </c>
      <c r="AB1246">
        <v>1.8220000000000001</v>
      </c>
      <c r="AC1246">
        <v>1</v>
      </c>
      <c r="AD1246">
        <v>2.6040000000000001</v>
      </c>
      <c r="AE1246">
        <v>0.873</v>
      </c>
      <c r="AF1246">
        <v>0.873</v>
      </c>
      <c r="AG1246">
        <v>0.625</v>
      </c>
      <c r="AH1246">
        <v>1</v>
      </c>
      <c r="AI1246">
        <v>0.89300000000000002</v>
      </c>
      <c r="AJ1246">
        <v>1</v>
      </c>
    </row>
    <row r="1247" spans="1:36">
      <c r="A1247">
        <v>1</v>
      </c>
      <c r="B1247" t="s">
        <v>5320</v>
      </c>
      <c r="C1247" t="s">
        <v>5321</v>
      </c>
      <c r="D1247" t="s">
        <v>5322</v>
      </c>
      <c r="E1247" t="s">
        <v>5323</v>
      </c>
      <c r="F1247" t="s">
        <v>2813</v>
      </c>
      <c r="G1247" t="s">
        <v>5116</v>
      </c>
      <c r="H1247">
        <v>100018806</v>
      </c>
      <c r="I1247" t="s">
        <v>5324</v>
      </c>
      <c r="J1247" t="s">
        <v>245</v>
      </c>
      <c r="K1247" t="s">
        <v>5118</v>
      </c>
      <c r="L1247">
        <v>500</v>
      </c>
      <c r="M1247">
        <v>500</v>
      </c>
      <c r="N1247">
        <v>33</v>
      </c>
      <c r="O1247">
        <v>51</v>
      </c>
      <c r="P1247">
        <v>1700</v>
      </c>
      <c r="Q1247" t="s">
        <v>137</v>
      </c>
      <c r="R1247" t="s">
        <v>137</v>
      </c>
      <c r="S1247">
        <v>65.948999999999998</v>
      </c>
      <c r="T1247">
        <v>11.25</v>
      </c>
      <c r="U1247">
        <v>5</v>
      </c>
      <c r="V1247">
        <v>3.9020000000000001</v>
      </c>
      <c r="W1247">
        <v>69.850999999999999</v>
      </c>
      <c r="X1247">
        <v>1707</v>
      </c>
      <c r="Y1247">
        <v>3366</v>
      </c>
      <c r="Z1247">
        <v>2.8660000000000001</v>
      </c>
      <c r="AA1247">
        <v>2.8660000000000001</v>
      </c>
      <c r="AB1247">
        <v>2.0619999999999998</v>
      </c>
      <c r="AC1247">
        <v>1</v>
      </c>
      <c r="AD1247">
        <v>2.9340000000000002</v>
      </c>
      <c r="AE1247">
        <v>0.86799999999999999</v>
      </c>
      <c r="AF1247">
        <v>0.86799999999999999</v>
      </c>
      <c r="AG1247">
        <v>0.624</v>
      </c>
      <c r="AH1247">
        <v>1</v>
      </c>
      <c r="AI1247">
        <v>0.88800000000000001</v>
      </c>
      <c r="AJ1247">
        <v>1</v>
      </c>
    </row>
    <row r="1248" spans="1:36">
      <c r="A1248">
        <v>1</v>
      </c>
      <c r="B1248" t="s">
        <v>5325</v>
      </c>
      <c r="C1248" t="s">
        <v>5326</v>
      </c>
      <c r="D1248" t="s">
        <v>5327</v>
      </c>
      <c r="E1248" t="s">
        <v>5328</v>
      </c>
      <c r="F1248" t="s">
        <v>2813</v>
      </c>
      <c r="G1248" t="s">
        <v>5116</v>
      </c>
      <c r="H1248">
        <v>100018807</v>
      </c>
      <c r="I1248" t="s">
        <v>5329</v>
      </c>
      <c r="J1248" t="s">
        <v>245</v>
      </c>
      <c r="K1248" t="s">
        <v>5118</v>
      </c>
      <c r="L1248">
        <v>600</v>
      </c>
      <c r="M1248">
        <v>600</v>
      </c>
      <c r="N1248">
        <v>33</v>
      </c>
      <c r="O1248">
        <v>12</v>
      </c>
      <c r="P1248">
        <v>400</v>
      </c>
      <c r="Q1248" t="s">
        <v>137</v>
      </c>
      <c r="R1248" t="s">
        <v>137</v>
      </c>
      <c r="S1248">
        <v>20.843</v>
      </c>
      <c r="T1248">
        <v>6.75</v>
      </c>
      <c r="U1248">
        <v>5</v>
      </c>
      <c r="V1248">
        <v>2.04</v>
      </c>
      <c r="W1248">
        <v>22.884</v>
      </c>
      <c r="X1248">
        <v>468</v>
      </c>
      <c r="Y1248">
        <v>920</v>
      </c>
      <c r="Z1248">
        <v>0.93899999999999995</v>
      </c>
      <c r="AA1248">
        <v>0.93899999999999995</v>
      </c>
      <c r="AB1248">
        <v>1.0780000000000001</v>
      </c>
      <c r="AC1248">
        <v>1</v>
      </c>
      <c r="AD1248">
        <v>0.92700000000000005</v>
      </c>
      <c r="AE1248">
        <v>1.04</v>
      </c>
      <c r="AF1248">
        <v>1.04</v>
      </c>
      <c r="AG1248">
        <v>1.194</v>
      </c>
      <c r="AH1248">
        <v>1</v>
      </c>
      <c r="AI1248">
        <v>1.0269999999999999</v>
      </c>
      <c r="AJ1248">
        <v>1</v>
      </c>
    </row>
    <row r="1249" spans="1:36">
      <c r="A1249">
        <v>1</v>
      </c>
      <c r="B1249" t="s">
        <v>5330</v>
      </c>
      <c r="C1249" t="s">
        <v>5331</v>
      </c>
      <c r="D1249" t="s">
        <v>5332</v>
      </c>
      <c r="E1249" t="s">
        <v>5333</v>
      </c>
      <c r="F1249" t="s">
        <v>2813</v>
      </c>
      <c r="G1249" t="s">
        <v>5116</v>
      </c>
      <c r="H1249">
        <v>100018808</v>
      </c>
      <c r="I1249" t="s">
        <v>5334</v>
      </c>
      <c r="J1249" t="s">
        <v>245</v>
      </c>
      <c r="K1249" t="s">
        <v>5118</v>
      </c>
      <c r="L1249">
        <v>600</v>
      </c>
      <c r="M1249">
        <v>600</v>
      </c>
      <c r="N1249">
        <v>33</v>
      </c>
      <c r="O1249">
        <v>15</v>
      </c>
      <c r="P1249">
        <v>500</v>
      </c>
      <c r="Q1249" t="s">
        <v>137</v>
      </c>
      <c r="R1249" t="s">
        <v>137</v>
      </c>
      <c r="S1249">
        <v>25.302</v>
      </c>
      <c r="T1249">
        <v>7.5</v>
      </c>
      <c r="U1249">
        <v>5</v>
      </c>
      <c r="V1249">
        <v>2.278</v>
      </c>
      <c r="W1249">
        <v>27.581</v>
      </c>
      <c r="X1249">
        <v>585</v>
      </c>
      <c r="Y1249">
        <v>1150</v>
      </c>
      <c r="Z1249">
        <v>1.1319999999999999</v>
      </c>
      <c r="AA1249">
        <v>1.1319999999999999</v>
      </c>
      <c r="AB1249">
        <v>1.204</v>
      </c>
      <c r="AC1249">
        <v>1</v>
      </c>
      <c r="AD1249">
        <v>1.1259999999999999</v>
      </c>
      <c r="AE1249">
        <v>1.0029999999999999</v>
      </c>
      <c r="AF1249">
        <v>1.0029999999999999</v>
      </c>
      <c r="AG1249">
        <v>1.0669999999999999</v>
      </c>
      <c r="AH1249">
        <v>1</v>
      </c>
      <c r="AI1249">
        <v>0.998</v>
      </c>
      <c r="AJ1249">
        <v>1</v>
      </c>
    </row>
    <row r="1250" spans="1:36">
      <c r="A1250">
        <v>1</v>
      </c>
      <c r="B1250" t="s">
        <v>5335</v>
      </c>
      <c r="C1250" t="s">
        <v>5336</v>
      </c>
      <c r="D1250" t="s">
        <v>5337</v>
      </c>
      <c r="E1250" t="s">
        <v>5338</v>
      </c>
      <c r="F1250" t="s">
        <v>2813</v>
      </c>
      <c r="G1250" t="s">
        <v>5116</v>
      </c>
      <c r="H1250">
        <v>100018809</v>
      </c>
      <c r="I1250" t="s">
        <v>5339</v>
      </c>
      <c r="J1250" t="s">
        <v>245</v>
      </c>
      <c r="K1250" t="s">
        <v>5118</v>
      </c>
      <c r="L1250">
        <v>600</v>
      </c>
      <c r="M1250">
        <v>600</v>
      </c>
      <c r="N1250">
        <v>33</v>
      </c>
      <c r="O1250">
        <v>18</v>
      </c>
      <c r="P1250">
        <v>600</v>
      </c>
      <c r="Q1250" t="s">
        <v>137</v>
      </c>
      <c r="R1250" t="s">
        <v>137</v>
      </c>
      <c r="S1250">
        <v>29.760999999999999</v>
      </c>
      <c r="T1250">
        <v>8.25</v>
      </c>
      <c r="U1250">
        <v>5</v>
      </c>
      <c r="V1250">
        <v>2.516</v>
      </c>
      <c r="W1250">
        <v>32.277000000000001</v>
      </c>
      <c r="X1250">
        <v>702</v>
      </c>
      <c r="Y1250">
        <v>1379</v>
      </c>
      <c r="Z1250">
        <v>1.325</v>
      </c>
      <c r="AA1250">
        <v>1.325</v>
      </c>
      <c r="AB1250">
        <v>1.33</v>
      </c>
      <c r="AC1250">
        <v>1</v>
      </c>
      <c r="AD1250">
        <v>1.3240000000000001</v>
      </c>
      <c r="AE1250">
        <v>0.97899999999999998</v>
      </c>
      <c r="AF1250">
        <v>0.97899999999999998</v>
      </c>
      <c r="AG1250">
        <v>0.98299999999999998</v>
      </c>
      <c r="AH1250">
        <v>1</v>
      </c>
      <c r="AI1250">
        <v>0.97799999999999998</v>
      </c>
      <c r="AJ1250">
        <v>1</v>
      </c>
    </row>
    <row r="1251" spans="1:36">
      <c r="A1251">
        <v>1</v>
      </c>
      <c r="B1251" t="s">
        <v>5340</v>
      </c>
      <c r="C1251" t="s">
        <v>5341</v>
      </c>
      <c r="D1251" t="s">
        <v>5342</v>
      </c>
      <c r="E1251" t="s">
        <v>5343</v>
      </c>
      <c r="F1251" t="s">
        <v>2813</v>
      </c>
      <c r="G1251" t="s">
        <v>5116</v>
      </c>
      <c r="H1251">
        <v>100018810</v>
      </c>
      <c r="I1251" t="s">
        <v>5344</v>
      </c>
      <c r="J1251" t="s">
        <v>245</v>
      </c>
      <c r="K1251" t="s">
        <v>5118</v>
      </c>
      <c r="L1251">
        <v>600</v>
      </c>
      <c r="M1251">
        <v>600</v>
      </c>
      <c r="N1251">
        <v>33</v>
      </c>
      <c r="O1251">
        <v>21</v>
      </c>
      <c r="P1251">
        <v>700</v>
      </c>
      <c r="Q1251" t="s">
        <v>137</v>
      </c>
      <c r="R1251" t="s">
        <v>137</v>
      </c>
      <c r="S1251">
        <v>34.22</v>
      </c>
      <c r="T1251">
        <v>6.75</v>
      </c>
      <c r="U1251">
        <v>5</v>
      </c>
      <c r="V1251">
        <v>2.3039999999999998</v>
      </c>
      <c r="W1251">
        <v>36.524000000000001</v>
      </c>
      <c r="X1251">
        <v>819</v>
      </c>
      <c r="Y1251">
        <v>1609</v>
      </c>
      <c r="Z1251">
        <v>1.4990000000000001</v>
      </c>
      <c r="AA1251">
        <v>1.4990000000000001</v>
      </c>
      <c r="AB1251">
        <v>1.218</v>
      </c>
      <c r="AC1251">
        <v>1</v>
      </c>
      <c r="AD1251">
        <v>1.5229999999999999</v>
      </c>
      <c r="AE1251">
        <v>0.94899999999999995</v>
      </c>
      <c r="AF1251">
        <v>0.94899999999999995</v>
      </c>
      <c r="AG1251">
        <v>0.77100000000000002</v>
      </c>
      <c r="AH1251">
        <v>1</v>
      </c>
      <c r="AI1251">
        <v>0.96399999999999997</v>
      </c>
      <c r="AJ1251">
        <v>1</v>
      </c>
    </row>
    <row r="1252" spans="1:36">
      <c r="A1252">
        <v>1</v>
      </c>
      <c r="B1252" t="s">
        <v>5345</v>
      </c>
      <c r="C1252" t="s">
        <v>5346</v>
      </c>
      <c r="D1252" t="s">
        <v>5347</v>
      </c>
      <c r="E1252" t="s">
        <v>5348</v>
      </c>
      <c r="F1252" t="s">
        <v>2813</v>
      </c>
      <c r="G1252" t="s">
        <v>5116</v>
      </c>
      <c r="H1252">
        <v>100018811</v>
      </c>
      <c r="I1252" t="s">
        <v>5349</v>
      </c>
      <c r="J1252" t="s">
        <v>245</v>
      </c>
      <c r="K1252" t="s">
        <v>5118</v>
      </c>
      <c r="L1252">
        <v>600</v>
      </c>
      <c r="M1252">
        <v>600</v>
      </c>
      <c r="N1252">
        <v>33</v>
      </c>
      <c r="O1252">
        <v>24</v>
      </c>
      <c r="P1252">
        <v>800</v>
      </c>
      <c r="Q1252" t="s">
        <v>137</v>
      </c>
      <c r="R1252" t="s">
        <v>137</v>
      </c>
      <c r="S1252">
        <v>38.758000000000003</v>
      </c>
      <c r="T1252">
        <v>6.75</v>
      </c>
      <c r="U1252">
        <v>5</v>
      </c>
      <c r="V1252">
        <v>2.3919999999999999</v>
      </c>
      <c r="W1252">
        <v>41.151000000000003</v>
      </c>
      <c r="X1252">
        <v>936</v>
      </c>
      <c r="Y1252">
        <v>1839</v>
      </c>
      <c r="Z1252">
        <v>1.6890000000000001</v>
      </c>
      <c r="AA1252">
        <v>1.6890000000000001</v>
      </c>
      <c r="AB1252">
        <v>1.264</v>
      </c>
      <c r="AC1252">
        <v>1</v>
      </c>
      <c r="AD1252">
        <v>1.724</v>
      </c>
      <c r="AE1252">
        <v>0.93600000000000005</v>
      </c>
      <c r="AF1252">
        <v>0.93600000000000005</v>
      </c>
      <c r="AG1252">
        <v>0.7</v>
      </c>
      <c r="AH1252">
        <v>1</v>
      </c>
      <c r="AI1252">
        <v>0.95599999999999996</v>
      </c>
      <c r="AJ1252">
        <v>1</v>
      </c>
    </row>
    <row r="1253" spans="1:36">
      <c r="A1253">
        <v>1</v>
      </c>
      <c r="B1253" t="s">
        <v>5350</v>
      </c>
      <c r="C1253" t="s">
        <v>5351</v>
      </c>
      <c r="D1253" t="s">
        <v>5352</v>
      </c>
      <c r="E1253" t="s">
        <v>5353</v>
      </c>
      <c r="F1253" t="s">
        <v>2813</v>
      </c>
      <c r="G1253" t="s">
        <v>5116</v>
      </c>
      <c r="H1253">
        <v>100018812</v>
      </c>
      <c r="I1253" t="s">
        <v>5354</v>
      </c>
      <c r="J1253" t="s">
        <v>245</v>
      </c>
      <c r="K1253" t="s">
        <v>5118</v>
      </c>
      <c r="L1253">
        <v>600</v>
      </c>
      <c r="M1253">
        <v>600</v>
      </c>
      <c r="N1253">
        <v>33</v>
      </c>
      <c r="O1253">
        <v>27</v>
      </c>
      <c r="P1253">
        <v>900</v>
      </c>
      <c r="Q1253" t="s">
        <v>137</v>
      </c>
      <c r="R1253" t="s">
        <v>137</v>
      </c>
      <c r="S1253">
        <v>43.216999999999999</v>
      </c>
      <c r="T1253">
        <v>7.5</v>
      </c>
      <c r="U1253">
        <v>5</v>
      </c>
      <c r="V1253">
        <v>2.63</v>
      </c>
      <c r="W1253">
        <v>45.847000000000001</v>
      </c>
      <c r="X1253">
        <v>1053</v>
      </c>
      <c r="Y1253">
        <v>2069</v>
      </c>
      <c r="Z1253">
        <v>1.881</v>
      </c>
      <c r="AA1253">
        <v>1.881</v>
      </c>
      <c r="AB1253">
        <v>1.39</v>
      </c>
      <c r="AC1253">
        <v>1</v>
      </c>
      <c r="AD1253">
        <v>1.923</v>
      </c>
      <c r="AE1253">
        <v>0.92700000000000005</v>
      </c>
      <c r="AF1253">
        <v>0.92700000000000005</v>
      </c>
      <c r="AG1253">
        <v>0.68500000000000005</v>
      </c>
      <c r="AH1253">
        <v>1</v>
      </c>
      <c r="AI1253">
        <v>0.94699999999999995</v>
      </c>
      <c r="AJ1253">
        <v>1</v>
      </c>
    </row>
    <row r="1254" spans="1:36">
      <c r="A1254">
        <v>1</v>
      </c>
      <c r="B1254" t="s">
        <v>5355</v>
      </c>
      <c r="C1254" t="s">
        <v>5356</v>
      </c>
      <c r="D1254" t="s">
        <v>5357</v>
      </c>
      <c r="E1254" t="s">
        <v>5358</v>
      </c>
      <c r="F1254" t="s">
        <v>2813</v>
      </c>
      <c r="G1254" t="s">
        <v>5116</v>
      </c>
      <c r="H1254">
        <v>100018813</v>
      </c>
      <c r="I1254" t="s">
        <v>5359</v>
      </c>
      <c r="J1254" t="s">
        <v>245</v>
      </c>
      <c r="K1254" t="s">
        <v>5118</v>
      </c>
      <c r="L1254">
        <v>600</v>
      </c>
      <c r="M1254">
        <v>600</v>
      </c>
      <c r="N1254">
        <v>33</v>
      </c>
      <c r="O1254">
        <v>30</v>
      </c>
      <c r="P1254">
        <v>1000</v>
      </c>
      <c r="Q1254" t="s">
        <v>137</v>
      </c>
      <c r="R1254" t="s">
        <v>137</v>
      </c>
      <c r="S1254">
        <v>47.676000000000002</v>
      </c>
      <c r="T1254">
        <v>7.5</v>
      </c>
      <c r="U1254">
        <v>5</v>
      </c>
      <c r="V1254">
        <v>2.718</v>
      </c>
      <c r="W1254">
        <v>50.393999999999998</v>
      </c>
      <c r="X1254">
        <v>1170</v>
      </c>
      <c r="Y1254">
        <v>2299</v>
      </c>
      <c r="Z1254">
        <v>2.0680000000000001</v>
      </c>
      <c r="AA1254">
        <v>2.0680000000000001</v>
      </c>
      <c r="AB1254">
        <v>1.4359999999999999</v>
      </c>
      <c r="AC1254">
        <v>1</v>
      </c>
      <c r="AD1254">
        <v>2.121</v>
      </c>
      <c r="AE1254">
        <v>0.91700000000000004</v>
      </c>
      <c r="AF1254">
        <v>0.91700000000000004</v>
      </c>
      <c r="AG1254">
        <v>0.63700000000000001</v>
      </c>
      <c r="AH1254">
        <v>1</v>
      </c>
      <c r="AI1254">
        <v>0.94</v>
      </c>
      <c r="AJ1254">
        <v>1</v>
      </c>
    </row>
    <row r="1255" spans="1:36">
      <c r="A1255">
        <v>1</v>
      </c>
      <c r="B1255" t="s">
        <v>5360</v>
      </c>
      <c r="C1255" t="s">
        <v>5361</v>
      </c>
      <c r="D1255" t="s">
        <v>5362</v>
      </c>
      <c r="E1255" t="s">
        <v>5363</v>
      </c>
      <c r="F1255" t="s">
        <v>2813</v>
      </c>
      <c r="G1255" t="s">
        <v>5116</v>
      </c>
      <c r="H1255">
        <v>100018814</v>
      </c>
      <c r="I1255" t="s">
        <v>5364</v>
      </c>
      <c r="J1255" t="s">
        <v>245</v>
      </c>
      <c r="K1255" t="s">
        <v>5118</v>
      </c>
      <c r="L1255">
        <v>600</v>
      </c>
      <c r="M1255">
        <v>600</v>
      </c>
      <c r="N1255">
        <v>33</v>
      </c>
      <c r="O1255">
        <v>33</v>
      </c>
      <c r="P1255">
        <v>1100</v>
      </c>
      <c r="Q1255" t="s">
        <v>137</v>
      </c>
      <c r="R1255" t="s">
        <v>137</v>
      </c>
      <c r="S1255">
        <v>52.134999999999998</v>
      </c>
      <c r="T1255">
        <v>8.25</v>
      </c>
      <c r="U1255">
        <v>5</v>
      </c>
      <c r="V1255">
        <v>2.956</v>
      </c>
      <c r="W1255">
        <v>55.091000000000001</v>
      </c>
      <c r="X1255">
        <v>1287</v>
      </c>
      <c r="Y1255">
        <v>2529</v>
      </c>
      <c r="Z1255">
        <v>2.2610000000000001</v>
      </c>
      <c r="AA1255">
        <v>2.2610000000000001</v>
      </c>
      <c r="AB1255">
        <v>1.5620000000000001</v>
      </c>
      <c r="AC1255">
        <v>1</v>
      </c>
      <c r="AD1255">
        <v>2.3199999999999998</v>
      </c>
      <c r="AE1255">
        <v>0.91100000000000003</v>
      </c>
      <c r="AF1255">
        <v>0.91100000000000003</v>
      </c>
      <c r="AG1255">
        <v>0.629</v>
      </c>
      <c r="AH1255">
        <v>1</v>
      </c>
      <c r="AI1255">
        <v>0.93500000000000005</v>
      </c>
      <c r="AJ1255">
        <v>1</v>
      </c>
    </row>
    <row r="1256" spans="1:36">
      <c r="A1256">
        <v>1</v>
      </c>
      <c r="B1256" t="s">
        <v>5365</v>
      </c>
      <c r="C1256" t="s">
        <v>5366</v>
      </c>
      <c r="D1256" t="s">
        <v>5367</v>
      </c>
      <c r="E1256" t="s">
        <v>5368</v>
      </c>
      <c r="F1256" t="s">
        <v>2813</v>
      </c>
      <c r="G1256" t="s">
        <v>5116</v>
      </c>
      <c r="H1256">
        <v>100018815</v>
      </c>
      <c r="I1256" t="s">
        <v>5369</v>
      </c>
      <c r="J1256" t="s">
        <v>245</v>
      </c>
      <c r="K1256" t="s">
        <v>5118</v>
      </c>
      <c r="L1256">
        <v>600</v>
      </c>
      <c r="M1256">
        <v>600</v>
      </c>
      <c r="N1256">
        <v>33</v>
      </c>
      <c r="O1256">
        <v>36</v>
      </c>
      <c r="P1256">
        <v>1200</v>
      </c>
      <c r="Q1256" t="s">
        <v>137</v>
      </c>
      <c r="R1256" t="s">
        <v>137</v>
      </c>
      <c r="S1256">
        <v>56.593000000000004</v>
      </c>
      <c r="T1256">
        <v>8.25</v>
      </c>
      <c r="U1256">
        <v>5</v>
      </c>
      <c r="V1256">
        <v>3.044</v>
      </c>
      <c r="W1256">
        <v>59.637999999999998</v>
      </c>
      <c r="X1256">
        <v>1404</v>
      </c>
      <c r="Y1256">
        <v>2758</v>
      </c>
      <c r="Z1256">
        <v>2.4470000000000001</v>
      </c>
      <c r="AA1256">
        <v>2.4470000000000001</v>
      </c>
      <c r="AB1256">
        <v>1.609</v>
      </c>
      <c r="AC1256">
        <v>1</v>
      </c>
      <c r="AD1256">
        <v>2.5179999999999998</v>
      </c>
      <c r="AE1256">
        <v>0.90400000000000003</v>
      </c>
      <c r="AF1256">
        <v>0.90400000000000003</v>
      </c>
      <c r="AG1256">
        <v>0.59399999999999997</v>
      </c>
      <c r="AH1256">
        <v>1</v>
      </c>
      <c r="AI1256">
        <v>0.93</v>
      </c>
      <c r="AJ1256">
        <v>1</v>
      </c>
    </row>
    <row r="1257" spans="1:36">
      <c r="A1257">
        <v>1</v>
      </c>
      <c r="B1257" t="s">
        <v>5370</v>
      </c>
      <c r="C1257" t="s">
        <v>5371</v>
      </c>
      <c r="D1257" t="s">
        <v>5372</v>
      </c>
      <c r="E1257" t="s">
        <v>5373</v>
      </c>
      <c r="F1257" t="s">
        <v>2813</v>
      </c>
      <c r="G1257" t="s">
        <v>5116</v>
      </c>
      <c r="H1257">
        <v>100018816</v>
      </c>
      <c r="I1257" t="s">
        <v>5374</v>
      </c>
      <c r="J1257" t="s">
        <v>245</v>
      </c>
      <c r="K1257" t="s">
        <v>5118</v>
      </c>
      <c r="L1257">
        <v>600</v>
      </c>
      <c r="M1257">
        <v>600</v>
      </c>
      <c r="N1257">
        <v>33</v>
      </c>
      <c r="O1257">
        <v>39</v>
      </c>
      <c r="P1257">
        <v>1300</v>
      </c>
      <c r="Q1257" t="s">
        <v>137</v>
      </c>
      <c r="R1257" t="s">
        <v>137</v>
      </c>
      <c r="S1257">
        <v>61.052</v>
      </c>
      <c r="T1257">
        <v>9.75</v>
      </c>
      <c r="U1257">
        <v>5</v>
      </c>
      <c r="V1257">
        <v>3.4319999999999999</v>
      </c>
      <c r="W1257">
        <v>64.483999999999995</v>
      </c>
      <c r="X1257">
        <v>1520</v>
      </c>
      <c r="Y1257">
        <v>2988</v>
      </c>
      <c r="Z1257">
        <v>2.6459999999999999</v>
      </c>
      <c r="AA1257">
        <v>2.6459999999999999</v>
      </c>
      <c r="AB1257">
        <v>1.8140000000000001</v>
      </c>
      <c r="AC1257">
        <v>1</v>
      </c>
      <c r="AD1257">
        <v>2.7160000000000002</v>
      </c>
      <c r="AE1257">
        <v>0.90200000000000002</v>
      </c>
      <c r="AF1257">
        <v>0.90200000000000002</v>
      </c>
      <c r="AG1257">
        <v>0.61799999999999999</v>
      </c>
      <c r="AH1257">
        <v>1</v>
      </c>
      <c r="AI1257">
        <v>0.92600000000000005</v>
      </c>
      <c r="AJ1257">
        <v>1</v>
      </c>
    </row>
    <row r="1258" spans="1:36">
      <c r="A1258">
        <v>1</v>
      </c>
      <c r="B1258" t="s">
        <v>5375</v>
      </c>
      <c r="C1258" t="s">
        <v>5376</v>
      </c>
      <c r="D1258" t="s">
        <v>5377</v>
      </c>
      <c r="E1258" t="s">
        <v>5378</v>
      </c>
      <c r="F1258" t="s">
        <v>2813</v>
      </c>
      <c r="G1258" t="s">
        <v>5116</v>
      </c>
      <c r="H1258">
        <v>100018817</v>
      </c>
      <c r="I1258" t="s">
        <v>5379</v>
      </c>
      <c r="J1258" t="s">
        <v>245</v>
      </c>
      <c r="K1258" t="s">
        <v>5118</v>
      </c>
      <c r="L1258">
        <v>600</v>
      </c>
      <c r="M1258">
        <v>600</v>
      </c>
      <c r="N1258">
        <v>33</v>
      </c>
      <c r="O1258">
        <v>42</v>
      </c>
      <c r="P1258">
        <v>1400</v>
      </c>
      <c r="Q1258" t="s">
        <v>137</v>
      </c>
      <c r="R1258" t="s">
        <v>137</v>
      </c>
      <c r="S1258">
        <v>65.510999999999996</v>
      </c>
      <c r="T1258">
        <v>9.75</v>
      </c>
      <c r="U1258">
        <v>5</v>
      </c>
      <c r="V1258">
        <v>3.52</v>
      </c>
      <c r="W1258">
        <v>69.031000000000006</v>
      </c>
      <c r="X1258">
        <v>1637</v>
      </c>
      <c r="Y1258">
        <v>3218</v>
      </c>
      <c r="Z1258">
        <v>2.8330000000000002</v>
      </c>
      <c r="AA1258">
        <v>2.8330000000000002</v>
      </c>
      <c r="AB1258">
        <v>1.86</v>
      </c>
      <c r="AC1258">
        <v>1</v>
      </c>
      <c r="AD1258">
        <v>2.915</v>
      </c>
      <c r="AE1258">
        <v>0.89700000000000002</v>
      </c>
      <c r="AF1258">
        <v>0.89700000000000002</v>
      </c>
      <c r="AG1258">
        <v>0.58899999999999997</v>
      </c>
      <c r="AH1258">
        <v>1</v>
      </c>
      <c r="AI1258">
        <v>0.92300000000000004</v>
      </c>
      <c r="AJ1258">
        <v>1</v>
      </c>
    </row>
    <row r="1259" spans="1:36">
      <c r="A1259">
        <v>1</v>
      </c>
      <c r="B1259" t="s">
        <v>5380</v>
      </c>
      <c r="C1259" t="s">
        <v>5381</v>
      </c>
      <c r="D1259" t="s">
        <v>5382</v>
      </c>
      <c r="E1259" t="s">
        <v>5383</v>
      </c>
      <c r="F1259" t="s">
        <v>2813</v>
      </c>
      <c r="G1259" t="s">
        <v>5116</v>
      </c>
      <c r="H1259">
        <v>100018818</v>
      </c>
      <c r="I1259" t="s">
        <v>5384</v>
      </c>
      <c r="J1259" t="s">
        <v>245</v>
      </c>
      <c r="K1259" t="s">
        <v>5118</v>
      </c>
      <c r="L1259">
        <v>600</v>
      </c>
      <c r="M1259">
        <v>600</v>
      </c>
      <c r="N1259">
        <v>33</v>
      </c>
      <c r="O1259">
        <v>45</v>
      </c>
      <c r="P1259">
        <v>1500</v>
      </c>
      <c r="Q1259" t="s">
        <v>137</v>
      </c>
      <c r="R1259" t="s">
        <v>137</v>
      </c>
      <c r="S1259">
        <v>69.968999999999994</v>
      </c>
      <c r="T1259">
        <v>9.75</v>
      </c>
      <c r="U1259">
        <v>5</v>
      </c>
      <c r="V1259">
        <v>3.6080000000000001</v>
      </c>
      <c r="W1259">
        <v>73.578000000000003</v>
      </c>
      <c r="X1259">
        <v>1754</v>
      </c>
      <c r="Y1259">
        <v>3448</v>
      </c>
      <c r="Z1259">
        <v>3.0190000000000001</v>
      </c>
      <c r="AA1259">
        <v>3.0190000000000001</v>
      </c>
      <c r="AB1259">
        <v>1.907</v>
      </c>
      <c r="AC1259">
        <v>1</v>
      </c>
      <c r="AD1259">
        <v>3.113</v>
      </c>
      <c r="AE1259">
        <v>0.89200000000000002</v>
      </c>
      <c r="AF1259">
        <v>0.89200000000000002</v>
      </c>
      <c r="AG1259">
        <v>0.56299999999999994</v>
      </c>
      <c r="AH1259">
        <v>1</v>
      </c>
      <c r="AI1259">
        <v>0.92</v>
      </c>
      <c r="AJ1259">
        <v>1</v>
      </c>
    </row>
    <row r="1260" spans="1:36">
      <c r="A1260">
        <v>1</v>
      </c>
      <c r="B1260" t="s">
        <v>5385</v>
      </c>
      <c r="C1260" t="s">
        <v>5386</v>
      </c>
      <c r="D1260" t="s">
        <v>5387</v>
      </c>
      <c r="E1260" t="s">
        <v>5388</v>
      </c>
      <c r="F1260" t="s">
        <v>2813</v>
      </c>
      <c r="G1260" t="s">
        <v>5116</v>
      </c>
      <c r="H1260">
        <v>100018819</v>
      </c>
      <c r="I1260" t="s">
        <v>5389</v>
      </c>
      <c r="J1260" t="s">
        <v>245</v>
      </c>
      <c r="K1260" t="s">
        <v>5118</v>
      </c>
      <c r="L1260">
        <v>600</v>
      </c>
      <c r="M1260">
        <v>600</v>
      </c>
      <c r="N1260">
        <v>33</v>
      </c>
      <c r="O1260">
        <v>51</v>
      </c>
      <c r="P1260">
        <v>1700</v>
      </c>
      <c r="Q1260" t="s">
        <v>137</v>
      </c>
      <c r="R1260" t="s">
        <v>137</v>
      </c>
      <c r="S1260">
        <v>78.887</v>
      </c>
      <c r="T1260">
        <v>11.25</v>
      </c>
      <c r="U1260">
        <v>5</v>
      </c>
      <c r="V1260">
        <v>4.0839999999999996</v>
      </c>
      <c r="W1260">
        <v>82.971000000000004</v>
      </c>
      <c r="X1260">
        <v>1988</v>
      </c>
      <c r="Y1260">
        <v>3907</v>
      </c>
      <c r="Z1260">
        <v>3.4049999999999998</v>
      </c>
      <c r="AA1260">
        <v>3.4049999999999998</v>
      </c>
      <c r="AB1260">
        <v>2.1579999999999999</v>
      </c>
      <c r="AC1260">
        <v>1</v>
      </c>
      <c r="AD1260">
        <v>3.51</v>
      </c>
      <c r="AE1260">
        <v>0.88800000000000001</v>
      </c>
      <c r="AF1260">
        <v>0.88800000000000001</v>
      </c>
      <c r="AG1260">
        <v>0.56299999999999994</v>
      </c>
      <c r="AH1260">
        <v>1</v>
      </c>
      <c r="AI1260">
        <v>0.91500000000000004</v>
      </c>
      <c r="AJ1260">
        <v>1</v>
      </c>
    </row>
    <row r="1261" spans="1:36">
      <c r="A1261">
        <v>1</v>
      </c>
      <c r="B1261" t="s">
        <v>5390</v>
      </c>
      <c r="C1261" t="s">
        <v>5391</v>
      </c>
      <c r="D1261" t="s">
        <v>5392</v>
      </c>
      <c r="E1261" t="s">
        <v>5393</v>
      </c>
      <c r="F1261" t="s">
        <v>2813</v>
      </c>
      <c r="G1261" t="s">
        <v>5116</v>
      </c>
      <c r="H1261">
        <v>100018820</v>
      </c>
      <c r="I1261" t="s">
        <v>5394</v>
      </c>
      <c r="J1261" t="s">
        <v>245</v>
      </c>
      <c r="K1261" t="s">
        <v>5118</v>
      </c>
      <c r="L1261">
        <v>700</v>
      </c>
      <c r="M1261">
        <v>700</v>
      </c>
      <c r="N1261">
        <v>33</v>
      </c>
      <c r="O1261">
        <v>12</v>
      </c>
      <c r="P1261">
        <v>400</v>
      </c>
      <c r="Q1261" t="s">
        <v>137</v>
      </c>
      <c r="R1261" t="s">
        <v>137</v>
      </c>
      <c r="S1261">
        <v>24.135000000000002</v>
      </c>
      <c r="T1261">
        <v>9</v>
      </c>
      <c r="U1261">
        <v>5</v>
      </c>
      <c r="V1261">
        <v>2.536</v>
      </c>
      <c r="W1261">
        <v>26.670999999999999</v>
      </c>
      <c r="X1261">
        <v>531</v>
      </c>
      <c r="Y1261">
        <v>1039</v>
      </c>
      <c r="Z1261">
        <v>1.0940000000000001</v>
      </c>
      <c r="AA1261">
        <v>1.0940000000000001</v>
      </c>
      <c r="AB1261">
        <v>1.34</v>
      </c>
      <c r="AC1261">
        <v>1</v>
      </c>
      <c r="AD1261">
        <v>1.0740000000000001</v>
      </c>
      <c r="AE1261">
        <v>1.073</v>
      </c>
      <c r="AF1261">
        <v>1.073</v>
      </c>
      <c r="AG1261">
        <v>1.3140000000000001</v>
      </c>
      <c r="AH1261">
        <v>1</v>
      </c>
      <c r="AI1261">
        <v>1.0529999999999999</v>
      </c>
      <c r="AJ1261">
        <v>1</v>
      </c>
    </row>
    <row r="1262" spans="1:36">
      <c r="A1262">
        <v>1</v>
      </c>
      <c r="B1262" t="s">
        <v>5395</v>
      </c>
      <c r="C1262" t="s">
        <v>5396</v>
      </c>
      <c r="D1262" t="s">
        <v>5397</v>
      </c>
      <c r="E1262" t="s">
        <v>5398</v>
      </c>
      <c r="F1262" t="s">
        <v>2813</v>
      </c>
      <c r="G1262" t="s">
        <v>5116</v>
      </c>
      <c r="H1262">
        <v>100018821</v>
      </c>
      <c r="I1262" t="s">
        <v>5399</v>
      </c>
      <c r="J1262" t="s">
        <v>245</v>
      </c>
      <c r="K1262" t="s">
        <v>5118</v>
      </c>
      <c r="L1262">
        <v>700</v>
      </c>
      <c r="M1262">
        <v>700</v>
      </c>
      <c r="N1262">
        <v>33</v>
      </c>
      <c r="O1262">
        <v>15</v>
      </c>
      <c r="P1262">
        <v>500</v>
      </c>
      <c r="Q1262" t="s">
        <v>137</v>
      </c>
      <c r="R1262" t="s">
        <v>137</v>
      </c>
      <c r="S1262">
        <v>29.363</v>
      </c>
      <c r="T1262">
        <v>9.75</v>
      </c>
      <c r="U1262">
        <v>5</v>
      </c>
      <c r="V1262">
        <v>2.7839999999999998</v>
      </c>
      <c r="W1262">
        <v>32.146999999999998</v>
      </c>
      <c r="X1262">
        <v>663</v>
      </c>
      <c r="Y1262">
        <v>1298</v>
      </c>
      <c r="Z1262">
        <v>1.319</v>
      </c>
      <c r="AA1262">
        <v>1.319</v>
      </c>
      <c r="AB1262">
        <v>1.4710000000000001</v>
      </c>
      <c r="AC1262">
        <v>1</v>
      </c>
      <c r="AD1262">
        <v>1.306</v>
      </c>
      <c r="AE1262">
        <v>1.036</v>
      </c>
      <c r="AF1262">
        <v>1.036</v>
      </c>
      <c r="AG1262">
        <v>1.155</v>
      </c>
      <c r="AH1262">
        <v>1</v>
      </c>
      <c r="AI1262">
        <v>1.026</v>
      </c>
      <c r="AJ1262">
        <v>1</v>
      </c>
    </row>
    <row r="1263" spans="1:36">
      <c r="A1263">
        <v>1</v>
      </c>
      <c r="B1263" t="s">
        <v>5400</v>
      </c>
      <c r="C1263" t="s">
        <v>5401</v>
      </c>
      <c r="D1263" t="s">
        <v>5402</v>
      </c>
      <c r="E1263" t="s">
        <v>5403</v>
      </c>
      <c r="F1263" t="s">
        <v>2813</v>
      </c>
      <c r="G1263" t="s">
        <v>5116</v>
      </c>
      <c r="H1263">
        <v>100018822</v>
      </c>
      <c r="I1263" t="s">
        <v>5404</v>
      </c>
      <c r="J1263" t="s">
        <v>245</v>
      </c>
      <c r="K1263" t="s">
        <v>5118</v>
      </c>
      <c r="L1263">
        <v>700</v>
      </c>
      <c r="M1263">
        <v>700</v>
      </c>
      <c r="N1263">
        <v>33</v>
      </c>
      <c r="O1263">
        <v>18</v>
      </c>
      <c r="P1263">
        <v>600</v>
      </c>
      <c r="Q1263" t="s">
        <v>137</v>
      </c>
      <c r="R1263" t="s">
        <v>137</v>
      </c>
      <c r="S1263">
        <v>34.590000000000003</v>
      </c>
      <c r="T1263">
        <v>11.25</v>
      </c>
      <c r="U1263">
        <v>5</v>
      </c>
      <c r="V1263">
        <v>3.1829999999999998</v>
      </c>
      <c r="W1263">
        <v>37.773000000000003</v>
      </c>
      <c r="X1263">
        <v>796</v>
      </c>
      <c r="Y1263">
        <v>1558</v>
      </c>
      <c r="Z1263">
        <v>1.55</v>
      </c>
      <c r="AA1263">
        <v>1.55</v>
      </c>
      <c r="AB1263">
        <v>1.6819999999999999</v>
      </c>
      <c r="AC1263">
        <v>1</v>
      </c>
      <c r="AD1263">
        <v>1.5389999999999999</v>
      </c>
      <c r="AE1263">
        <v>1.014</v>
      </c>
      <c r="AF1263">
        <v>1.014</v>
      </c>
      <c r="AG1263">
        <v>1.1000000000000001</v>
      </c>
      <c r="AH1263">
        <v>1</v>
      </c>
      <c r="AI1263">
        <v>1.0069999999999999</v>
      </c>
      <c r="AJ1263">
        <v>1</v>
      </c>
    </row>
    <row r="1264" spans="1:36">
      <c r="A1264">
        <v>1</v>
      </c>
      <c r="B1264" t="s">
        <v>5405</v>
      </c>
      <c r="C1264" t="s">
        <v>5406</v>
      </c>
      <c r="D1264" t="s">
        <v>5407</v>
      </c>
      <c r="E1264" t="s">
        <v>5408</v>
      </c>
      <c r="F1264" t="s">
        <v>2813</v>
      </c>
      <c r="G1264" t="s">
        <v>5116</v>
      </c>
      <c r="H1264">
        <v>100018823</v>
      </c>
      <c r="I1264" t="s">
        <v>5409</v>
      </c>
      <c r="J1264" t="s">
        <v>245</v>
      </c>
      <c r="K1264" t="s">
        <v>5118</v>
      </c>
      <c r="L1264">
        <v>700</v>
      </c>
      <c r="M1264">
        <v>700</v>
      </c>
      <c r="N1264">
        <v>33</v>
      </c>
      <c r="O1264">
        <v>21</v>
      </c>
      <c r="P1264">
        <v>700</v>
      </c>
      <c r="Q1264" t="s">
        <v>137</v>
      </c>
      <c r="R1264" t="s">
        <v>137</v>
      </c>
      <c r="S1264">
        <v>39.817999999999998</v>
      </c>
      <c r="T1264">
        <v>9</v>
      </c>
      <c r="U1264">
        <v>5</v>
      </c>
      <c r="V1264">
        <v>2.831</v>
      </c>
      <c r="W1264">
        <v>42.649000000000001</v>
      </c>
      <c r="X1264">
        <v>928</v>
      </c>
      <c r="Y1264">
        <v>1817</v>
      </c>
      <c r="Z1264">
        <v>1.75</v>
      </c>
      <c r="AA1264">
        <v>1.75</v>
      </c>
      <c r="AB1264">
        <v>1.496</v>
      </c>
      <c r="AC1264">
        <v>1</v>
      </c>
      <c r="AD1264">
        <v>1.772</v>
      </c>
      <c r="AE1264">
        <v>0.98199999999999998</v>
      </c>
      <c r="AF1264">
        <v>0.98199999999999998</v>
      </c>
      <c r="AG1264">
        <v>0.83899999999999997</v>
      </c>
      <c r="AH1264">
        <v>1</v>
      </c>
      <c r="AI1264">
        <v>0.99399999999999999</v>
      </c>
      <c r="AJ1264">
        <v>1</v>
      </c>
    </row>
    <row r="1265" spans="1:36">
      <c r="A1265">
        <v>1</v>
      </c>
      <c r="B1265" t="s">
        <v>5410</v>
      </c>
      <c r="C1265" t="s">
        <v>5411</v>
      </c>
      <c r="D1265" t="s">
        <v>5412</v>
      </c>
      <c r="E1265" t="s">
        <v>5413</v>
      </c>
      <c r="F1265" t="s">
        <v>2813</v>
      </c>
      <c r="G1265" t="s">
        <v>5116</v>
      </c>
      <c r="H1265">
        <v>100018824</v>
      </c>
      <c r="I1265" t="s">
        <v>5414</v>
      </c>
      <c r="J1265" t="s">
        <v>245</v>
      </c>
      <c r="K1265" t="s">
        <v>5118</v>
      </c>
      <c r="L1265">
        <v>700</v>
      </c>
      <c r="M1265">
        <v>700</v>
      </c>
      <c r="N1265">
        <v>33</v>
      </c>
      <c r="O1265">
        <v>24</v>
      </c>
      <c r="P1265">
        <v>800</v>
      </c>
      <c r="Q1265" t="s">
        <v>137</v>
      </c>
      <c r="R1265" t="s">
        <v>137</v>
      </c>
      <c r="S1265">
        <v>45.125</v>
      </c>
      <c r="T1265">
        <v>9</v>
      </c>
      <c r="U1265">
        <v>5</v>
      </c>
      <c r="V1265">
        <v>2.93</v>
      </c>
      <c r="W1265">
        <v>48.055</v>
      </c>
      <c r="X1265">
        <v>1061</v>
      </c>
      <c r="Y1265">
        <v>2077</v>
      </c>
      <c r="Z1265">
        <v>1.972</v>
      </c>
      <c r="AA1265">
        <v>1.972</v>
      </c>
      <c r="AB1265">
        <v>1.548</v>
      </c>
      <c r="AC1265">
        <v>1</v>
      </c>
      <c r="AD1265">
        <v>2.008</v>
      </c>
      <c r="AE1265">
        <v>0.96699999999999997</v>
      </c>
      <c r="AF1265">
        <v>0.96699999999999997</v>
      </c>
      <c r="AG1265">
        <v>0.75900000000000001</v>
      </c>
      <c r="AH1265">
        <v>1</v>
      </c>
      <c r="AI1265">
        <v>0.98499999999999999</v>
      </c>
      <c r="AJ1265">
        <v>1</v>
      </c>
    </row>
    <row r="1266" spans="1:36">
      <c r="A1266">
        <v>1</v>
      </c>
      <c r="B1266" t="s">
        <v>5415</v>
      </c>
      <c r="C1266" t="s">
        <v>5416</v>
      </c>
      <c r="D1266" t="s">
        <v>5417</v>
      </c>
      <c r="E1266" t="s">
        <v>5418</v>
      </c>
      <c r="F1266" t="s">
        <v>2813</v>
      </c>
      <c r="G1266" t="s">
        <v>5116</v>
      </c>
      <c r="H1266">
        <v>100018825</v>
      </c>
      <c r="I1266" t="s">
        <v>5419</v>
      </c>
      <c r="J1266" t="s">
        <v>245</v>
      </c>
      <c r="K1266" t="s">
        <v>5118</v>
      </c>
      <c r="L1266">
        <v>700</v>
      </c>
      <c r="M1266">
        <v>700</v>
      </c>
      <c r="N1266">
        <v>33</v>
      </c>
      <c r="O1266">
        <v>27</v>
      </c>
      <c r="P1266">
        <v>900</v>
      </c>
      <c r="Q1266" t="s">
        <v>137</v>
      </c>
      <c r="R1266" t="s">
        <v>137</v>
      </c>
      <c r="S1266">
        <v>50.351999999999997</v>
      </c>
      <c r="T1266">
        <v>9.75</v>
      </c>
      <c r="U1266">
        <v>5</v>
      </c>
      <c r="V1266">
        <v>3.1779999999999999</v>
      </c>
      <c r="W1266">
        <v>53.530999999999999</v>
      </c>
      <c r="X1266">
        <v>1193</v>
      </c>
      <c r="Y1266">
        <v>2336</v>
      </c>
      <c r="Z1266">
        <v>2.1970000000000001</v>
      </c>
      <c r="AA1266">
        <v>2.1970000000000001</v>
      </c>
      <c r="AB1266">
        <v>1.679</v>
      </c>
      <c r="AC1266">
        <v>1</v>
      </c>
      <c r="AD1266">
        <v>2.2400000000000002</v>
      </c>
      <c r="AE1266">
        <v>0.95799999999999996</v>
      </c>
      <c r="AF1266">
        <v>0.95799999999999996</v>
      </c>
      <c r="AG1266">
        <v>0.73299999999999998</v>
      </c>
      <c r="AH1266">
        <v>1</v>
      </c>
      <c r="AI1266">
        <v>0.97699999999999998</v>
      </c>
      <c r="AJ1266">
        <v>1</v>
      </c>
    </row>
    <row r="1267" spans="1:36">
      <c r="A1267">
        <v>1</v>
      </c>
      <c r="B1267" t="s">
        <v>5420</v>
      </c>
      <c r="C1267" t="s">
        <v>5421</v>
      </c>
      <c r="D1267" t="s">
        <v>5422</v>
      </c>
      <c r="E1267" t="s">
        <v>5423</v>
      </c>
      <c r="F1267" t="s">
        <v>2813</v>
      </c>
      <c r="G1267" t="s">
        <v>5116</v>
      </c>
      <c r="H1267">
        <v>100018826</v>
      </c>
      <c r="I1267" t="s">
        <v>5424</v>
      </c>
      <c r="J1267" t="s">
        <v>245</v>
      </c>
      <c r="K1267" t="s">
        <v>5118</v>
      </c>
      <c r="L1267">
        <v>700</v>
      </c>
      <c r="M1267">
        <v>700</v>
      </c>
      <c r="N1267">
        <v>33</v>
      </c>
      <c r="O1267">
        <v>30</v>
      </c>
      <c r="P1267">
        <v>1000</v>
      </c>
      <c r="Q1267" t="s">
        <v>137</v>
      </c>
      <c r="R1267" t="s">
        <v>137</v>
      </c>
      <c r="S1267">
        <v>55.58</v>
      </c>
      <c r="T1267">
        <v>9.75</v>
      </c>
      <c r="U1267">
        <v>5</v>
      </c>
      <c r="V1267">
        <v>3.2770000000000001</v>
      </c>
      <c r="W1267">
        <v>58.856000000000002</v>
      </c>
      <c r="X1267">
        <v>1326</v>
      </c>
      <c r="Y1267">
        <v>2596</v>
      </c>
      <c r="Z1267">
        <v>2.415</v>
      </c>
      <c r="AA1267">
        <v>2.415</v>
      </c>
      <c r="AB1267">
        <v>1.7310000000000001</v>
      </c>
      <c r="AC1267">
        <v>1</v>
      </c>
      <c r="AD1267">
        <v>2.4729999999999999</v>
      </c>
      <c r="AE1267">
        <v>0.94799999999999995</v>
      </c>
      <c r="AF1267">
        <v>0.94799999999999995</v>
      </c>
      <c r="AG1267">
        <v>0.68</v>
      </c>
      <c r="AH1267">
        <v>1</v>
      </c>
      <c r="AI1267">
        <v>0.97099999999999997</v>
      </c>
      <c r="AJ1267">
        <v>1</v>
      </c>
    </row>
    <row r="1268" spans="1:36">
      <c r="A1268">
        <v>1</v>
      </c>
      <c r="B1268" t="s">
        <v>5425</v>
      </c>
      <c r="C1268" t="s">
        <v>5426</v>
      </c>
      <c r="D1268" t="s">
        <v>5427</v>
      </c>
      <c r="E1268" t="s">
        <v>5428</v>
      </c>
      <c r="F1268" t="s">
        <v>2813</v>
      </c>
      <c r="G1268" t="s">
        <v>5116</v>
      </c>
      <c r="H1268">
        <v>100018827</v>
      </c>
      <c r="I1268" t="s">
        <v>5429</v>
      </c>
      <c r="J1268" t="s">
        <v>245</v>
      </c>
      <c r="K1268" t="s">
        <v>5118</v>
      </c>
      <c r="L1268">
        <v>700</v>
      </c>
      <c r="M1268">
        <v>700</v>
      </c>
      <c r="N1268">
        <v>33</v>
      </c>
      <c r="O1268">
        <v>33</v>
      </c>
      <c r="P1268">
        <v>1100</v>
      </c>
      <c r="Q1268" t="s">
        <v>137</v>
      </c>
      <c r="R1268" t="s">
        <v>137</v>
      </c>
      <c r="S1268">
        <v>60.807000000000002</v>
      </c>
      <c r="T1268">
        <v>11.25</v>
      </c>
      <c r="U1268">
        <v>5</v>
      </c>
      <c r="V1268">
        <v>3.6749999999999998</v>
      </c>
      <c r="W1268">
        <v>64.481999999999999</v>
      </c>
      <c r="X1268">
        <v>1458</v>
      </c>
      <c r="Y1268">
        <v>2855</v>
      </c>
      <c r="Z1268">
        <v>2.6459999999999999</v>
      </c>
      <c r="AA1268">
        <v>2.6459999999999999</v>
      </c>
      <c r="AB1268">
        <v>1.9419999999999999</v>
      </c>
      <c r="AC1268">
        <v>1</v>
      </c>
      <c r="AD1268">
        <v>2.7050000000000001</v>
      </c>
      <c r="AE1268">
        <v>0.94399999999999995</v>
      </c>
      <c r="AF1268">
        <v>0.94399999999999995</v>
      </c>
      <c r="AG1268">
        <v>0.69299999999999995</v>
      </c>
      <c r="AH1268">
        <v>1</v>
      </c>
      <c r="AI1268">
        <v>0.96599999999999997</v>
      </c>
      <c r="AJ1268">
        <v>1</v>
      </c>
    </row>
    <row r="1269" spans="1:36">
      <c r="A1269">
        <v>1</v>
      </c>
      <c r="B1269" t="s">
        <v>5430</v>
      </c>
      <c r="C1269" t="s">
        <v>5431</v>
      </c>
      <c r="D1269" t="s">
        <v>5432</v>
      </c>
      <c r="E1269" t="s">
        <v>5433</v>
      </c>
      <c r="F1269" t="s">
        <v>2813</v>
      </c>
      <c r="G1269" t="s">
        <v>5116</v>
      </c>
      <c r="H1269">
        <v>100018828</v>
      </c>
      <c r="I1269" t="s">
        <v>5434</v>
      </c>
      <c r="J1269" t="s">
        <v>245</v>
      </c>
      <c r="K1269" t="s">
        <v>5118</v>
      </c>
      <c r="L1269">
        <v>700</v>
      </c>
      <c r="M1269">
        <v>700</v>
      </c>
      <c r="N1269">
        <v>33</v>
      </c>
      <c r="O1269">
        <v>36</v>
      </c>
      <c r="P1269">
        <v>1200</v>
      </c>
      <c r="Q1269" t="s">
        <v>137</v>
      </c>
      <c r="R1269" t="s">
        <v>137</v>
      </c>
      <c r="S1269">
        <v>66.034999999999997</v>
      </c>
      <c r="T1269">
        <v>11.25</v>
      </c>
      <c r="U1269">
        <v>5</v>
      </c>
      <c r="V1269">
        <v>3.774</v>
      </c>
      <c r="W1269">
        <v>69.808000000000007</v>
      </c>
      <c r="X1269">
        <v>1591</v>
      </c>
      <c r="Y1269">
        <v>3115</v>
      </c>
      <c r="Z1269">
        <v>2.8650000000000002</v>
      </c>
      <c r="AA1269">
        <v>2.8650000000000002</v>
      </c>
      <c r="AB1269">
        <v>1.994</v>
      </c>
      <c r="AC1269">
        <v>1</v>
      </c>
      <c r="AD1269">
        <v>2.9380000000000002</v>
      </c>
      <c r="AE1269">
        <v>0.93700000000000006</v>
      </c>
      <c r="AF1269">
        <v>0.93700000000000006</v>
      </c>
      <c r="AG1269">
        <v>0.65200000000000002</v>
      </c>
      <c r="AH1269">
        <v>1</v>
      </c>
      <c r="AI1269">
        <v>0.96099999999999997</v>
      </c>
      <c r="AJ1269">
        <v>1</v>
      </c>
    </row>
    <row r="1270" spans="1:36">
      <c r="A1270">
        <v>1</v>
      </c>
      <c r="B1270" t="s">
        <v>5435</v>
      </c>
      <c r="C1270" t="s">
        <v>5436</v>
      </c>
      <c r="D1270" t="s">
        <v>5437</v>
      </c>
      <c r="E1270" t="s">
        <v>5438</v>
      </c>
      <c r="F1270" t="s">
        <v>2813</v>
      </c>
      <c r="G1270" t="s">
        <v>5116</v>
      </c>
      <c r="H1270">
        <v>100018829</v>
      </c>
      <c r="I1270" t="s">
        <v>5439</v>
      </c>
      <c r="J1270" t="s">
        <v>245</v>
      </c>
      <c r="K1270" t="s">
        <v>5118</v>
      </c>
      <c r="L1270">
        <v>700</v>
      </c>
      <c r="M1270">
        <v>700</v>
      </c>
      <c r="N1270">
        <v>33</v>
      </c>
      <c r="O1270">
        <v>39</v>
      </c>
      <c r="P1270">
        <v>1300</v>
      </c>
      <c r="Q1270" t="s">
        <v>137</v>
      </c>
      <c r="R1270" t="s">
        <v>137</v>
      </c>
      <c r="S1270">
        <v>71.262</v>
      </c>
      <c r="T1270">
        <v>12.75</v>
      </c>
      <c r="U1270">
        <v>5</v>
      </c>
      <c r="V1270">
        <v>4.1719999999999997</v>
      </c>
      <c r="W1270">
        <v>75.433999999999997</v>
      </c>
      <c r="X1270">
        <v>1723</v>
      </c>
      <c r="Y1270">
        <v>3374</v>
      </c>
      <c r="Z1270">
        <v>3.0960000000000001</v>
      </c>
      <c r="AA1270">
        <v>3.0960000000000001</v>
      </c>
      <c r="AB1270">
        <v>2.2050000000000001</v>
      </c>
      <c r="AC1270">
        <v>1</v>
      </c>
      <c r="AD1270">
        <v>3.1709999999999998</v>
      </c>
      <c r="AE1270">
        <v>0.93500000000000005</v>
      </c>
      <c r="AF1270">
        <v>0.93500000000000005</v>
      </c>
      <c r="AG1270">
        <v>0.66600000000000004</v>
      </c>
      <c r="AH1270">
        <v>1</v>
      </c>
      <c r="AI1270">
        <v>0.95799999999999996</v>
      </c>
      <c r="AJ1270">
        <v>1</v>
      </c>
    </row>
    <row r="1271" spans="1:36">
      <c r="A1271">
        <v>1</v>
      </c>
      <c r="B1271" t="s">
        <v>5440</v>
      </c>
      <c r="C1271" t="s">
        <v>5441</v>
      </c>
      <c r="D1271" t="s">
        <v>5442</v>
      </c>
      <c r="E1271" t="s">
        <v>5443</v>
      </c>
      <c r="F1271" t="s">
        <v>2813</v>
      </c>
      <c r="G1271" t="s">
        <v>5116</v>
      </c>
      <c r="H1271">
        <v>100018830</v>
      </c>
      <c r="I1271" t="s">
        <v>5444</v>
      </c>
      <c r="J1271" t="s">
        <v>245</v>
      </c>
      <c r="K1271" t="s">
        <v>5118</v>
      </c>
      <c r="L1271">
        <v>700</v>
      </c>
      <c r="M1271">
        <v>700</v>
      </c>
      <c r="N1271">
        <v>33</v>
      </c>
      <c r="O1271">
        <v>42</v>
      </c>
      <c r="P1271">
        <v>1400</v>
      </c>
      <c r="Q1271" t="s">
        <v>137</v>
      </c>
      <c r="R1271" t="s">
        <v>137</v>
      </c>
      <c r="S1271">
        <v>76.489999999999995</v>
      </c>
      <c r="T1271">
        <v>12.75</v>
      </c>
      <c r="U1271">
        <v>5</v>
      </c>
      <c r="V1271">
        <v>4.2709999999999999</v>
      </c>
      <c r="W1271">
        <v>80.760000000000005</v>
      </c>
      <c r="X1271">
        <v>1856</v>
      </c>
      <c r="Y1271">
        <v>3634</v>
      </c>
      <c r="Z1271">
        <v>3.3140000000000001</v>
      </c>
      <c r="AA1271">
        <v>3.3140000000000001</v>
      </c>
      <c r="AB1271">
        <v>2.2570000000000001</v>
      </c>
      <c r="AC1271">
        <v>1</v>
      </c>
      <c r="AD1271">
        <v>3.403</v>
      </c>
      <c r="AE1271">
        <v>0.92900000000000005</v>
      </c>
      <c r="AF1271">
        <v>0.92900000000000005</v>
      </c>
      <c r="AG1271">
        <v>0.63300000000000001</v>
      </c>
      <c r="AH1271">
        <v>1</v>
      </c>
      <c r="AI1271">
        <v>0.95399999999999996</v>
      </c>
      <c r="AJ1271">
        <v>1</v>
      </c>
    </row>
    <row r="1272" spans="1:36">
      <c r="A1272">
        <v>1</v>
      </c>
      <c r="B1272" t="s">
        <v>5445</v>
      </c>
      <c r="C1272" t="s">
        <v>5446</v>
      </c>
      <c r="D1272" t="s">
        <v>5447</v>
      </c>
      <c r="E1272" t="s">
        <v>5448</v>
      </c>
      <c r="F1272" t="s">
        <v>2813</v>
      </c>
      <c r="G1272" t="s">
        <v>5116</v>
      </c>
      <c r="H1272">
        <v>100018831</v>
      </c>
      <c r="I1272" t="s">
        <v>5449</v>
      </c>
      <c r="J1272" t="s">
        <v>245</v>
      </c>
      <c r="K1272" t="s">
        <v>5118</v>
      </c>
      <c r="L1272">
        <v>700</v>
      </c>
      <c r="M1272">
        <v>700</v>
      </c>
      <c r="N1272">
        <v>33</v>
      </c>
      <c r="O1272">
        <v>45</v>
      </c>
      <c r="P1272">
        <v>1500</v>
      </c>
      <c r="Q1272" t="s">
        <v>137</v>
      </c>
      <c r="R1272" t="s">
        <v>137</v>
      </c>
      <c r="S1272">
        <v>81.716999999999999</v>
      </c>
      <c r="T1272">
        <v>12.75</v>
      </c>
      <c r="U1272">
        <v>5</v>
      </c>
      <c r="V1272">
        <v>4.3689999999999998</v>
      </c>
      <c r="W1272">
        <v>86.085999999999999</v>
      </c>
      <c r="X1272">
        <v>1988</v>
      </c>
      <c r="Y1272">
        <v>3893</v>
      </c>
      <c r="Z1272">
        <v>3.5329999999999999</v>
      </c>
      <c r="AA1272">
        <v>3.5329999999999999</v>
      </c>
      <c r="AB1272">
        <v>2.3090000000000002</v>
      </c>
      <c r="AC1272">
        <v>1</v>
      </c>
      <c r="AD1272">
        <v>3.6360000000000001</v>
      </c>
      <c r="AE1272">
        <v>0.92500000000000004</v>
      </c>
      <c r="AF1272">
        <v>0.92500000000000004</v>
      </c>
      <c r="AG1272">
        <v>0.60399999999999998</v>
      </c>
      <c r="AH1272">
        <v>1</v>
      </c>
      <c r="AI1272">
        <v>0.95199999999999996</v>
      </c>
      <c r="AJ1272">
        <v>1</v>
      </c>
    </row>
    <row r="1273" spans="1:36">
      <c r="A1273">
        <v>1</v>
      </c>
      <c r="B1273" t="s">
        <v>5450</v>
      </c>
      <c r="C1273" t="s">
        <v>5451</v>
      </c>
      <c r="D1273" t="s">
        <v>5452</v>
      </c>
      <c r="E1273" t="s">
        <v>5453</v>
      </c>
      <c r="F1273" t="s">
        <v>2813</v>
      </c>
      <c r="G1273" t="s">
        <v>5116</v>
      </c>
      <c r="H1273">
        <v>100018832</v>
      </c>
      <c r="I1273" t="s">
        <v>5454</v>
      </c>
      <c r="J1273" t="s">
        <v>245</v>
      </c>
      <c r="K1273" t="s">
        <v>5118</v>
      </c>
      <c r="L1273">
        <v>700</v>
      </c>
      <c r="M1273">
        <v>700</v>
      </c>
      <c r="N1273">
        <v>33</v>
      </c>
      <c r="O1273">
        <v>51</v>
      </c>
      <c r="P1273">
        <v>1700</v>
      </c>
      <c r="Q1273" t="s">
        <v>137</v>
      </c>
      <c r="R1273" t="s">
        <v>137</v>
      </c>
      <c r="S1273">
        <v>92.171999999999997</v>
      </c>
      <c r="T1273">
        <v>14.25</v>
      </c>
      <c r="U1273">
        <v>5</v>
      </c>
      <c r="V1273">
        <v>4.8659999999999997</v>
      </c>
      <c r="W1273">
        <v>97.037999999999997</v>
      </c>
      <c r="X1273">
        <v>2253</v>
      </c>
      <c r="Y1273">
        <v>4412</v>
      </c>
      <c r="Z1273">
        <v>3.9820000000000002</v>
      </c>
      <c r="AA1273">
        <v>3.9820000000000002</v>
      </c>
      <c r="AB1273">
        <v>2.5710000000000002</v>
      </c>
      <c r="AC1273">
        <v>1</v>
      </c>
      <c r="AD1273">
        <v>4.101</v>
      </c>
      <c r="AE1273">
        <v>0.92</v>
      </c>
      <c r="AF1273">
        <v>0.92</v>
      </c>
      <c r="AG1273">
        <v>0.59399999999999997</v>
      </c>
      <c r="AH1273">
        <v>1</v>
      </c>
      <c r="AI1273">
        <v>0.94699999999999995</v>
      </c>
      <c r="AJ1273">
        <v>1</v>
      </c>
    </row>
    <row r="1274" spans="1:36">
      <c r="A1274">
        <v>1</v>
      </c>
      <c r="B1274" t="s">
        <v>5455</v>
      </c>
      <c r="C1274" t="s">
        <v>5456</v>
      </c>
      <c r="D1274" t="s">
        <v>5457</v>
      </c>
      <c r="E1274" t="s">
        <v>5458</v>
      </c>
      <c r="F1274" t="s">
        <v>2813</v>
      </c>
      <c r="G1274" t="s">
        <v>5116</v>
      </c>
      <c r="H1274">
        <v>100018833</v>
      </c>
      <c r="I1274" t="s">
        <v>5459</v>
      </c>
      <c r="J1274" t="s">
        <v>245</v>
      </c>
      <c r="K1274" t="s">
        <v>5118</v>
      </c>
      <c r="L1274">
        <v>900</v>
      </c>
      <c r="M1274">
        <v>900</v>
      </c>
      <c r="N1274">
        <v>33</v>
      </c>
      <c r="O1274">
        <v>12</v>
      </c>
      <c r="P1274">
        <v>400</v>
      </c>
      <c r="Q1274" t="s">
        <v>137</v>
      </c>
      <c r="R1274" t="s">
        <v>137</v>
      </c>
      <c r="S1274">
        <v>30.620999999999999</v>
      </c>
      <c r="T1274">
        <v>9.75</v>
      </c>
      <c r="U1274">
        <v>5</v>
      </c>
      <c r="V1274">
        <v>2.7770000000000001</v>
      </c>
      <c r="W1274">
        <v>33.398000000000003</v>
      </c>
      <c r="X1274">
        <v>648</v>
      </c>
      <c r="Y1274">
        <v>1260</v>
      </c>
      <c r="Z1274">
        <v>1.371</v>
      </c>
      <c r="AA1274">
        <v>1.371</v>
      </c>
      <c r="AB1274">
        <v>1.4670000000000001</v>
      </c>
      <c r="AC1274">
        <v>1</v>
      </c>
      <c r="AD1274">
        <v>1.3620000000000001</v>
      </c>
      <c r="AE1274">
        <v>1.1080000000000001</v>
      </c>
      <c r="AF1274">
        <v>1.1080000000000001</v>
      </c>
      <c r="AG1274">
        <v>1.1870000000000001</v>
      </c>
      <c r="AH1274">
        <v>1</v>
      </c>
      <c r="AI1274">
        <v>1.1020000000000001</v>
      </c>
      <c r="AJ1274">
        <v>1</v>
      </c>
    </row>
    <row r="1275" spans="1:36">
      <c r="A1275">
        <v>1</v>
      </c>
      <c r="B1275" t="s">
        <v>5460</v>
      </c>
      <c r="C1275" t="s">
        <v>5461</v>
      </c>
      <c r="D1275" t="s">
        <v>5462</v>
      </c>
      <c r="E1275" t="s">
        <v>5463</v>
      </c>
      <c r="F1275" t="s">
        <v>2813</v>
      </c>
      <c r="G1275" t="s">
        <v>5116</v>
      </c>
      <c r="H1275">
        <v>100018834</v>
      </c>
      <c r="I1275" t="s">
        <v>5464</v>
      </c>
      <c r="J1275" t="s">
        <v>245</v>
      </c>
      <c r="K1275" t="s">
        <v>5118</v>
      </c>
      <c r="L1275">
        <v>900</v>
      </c>
      <c r="M1275">
        <v>900</v>
      </c>
      <c r="N1275">
        <v>33</v>
      </c>
      <c r="O1275">
        <v>15</v>
      </c>
      <c r="P1275">
        <v>500</v>
      </c>
      <c r="Q1275" t="s">
        <v>137</v>
      </c>
      <c r="R1275" t="s">
        <v>137</v>
      </c>
      <c r="S1275">
        <v>37.360999999999997</v>
      </c>
      <c r="T1275">
        <v>11.25</v>
      </c>
      <c r="U1275">
        <v>5</v>
      </c>
      <c r="V1275">
        <v>3.1960000000000002</v>
      </c>
      <c r="W1275">
        <v>40.558</v>
      </c>
      <c r="X1275">
        <v>810</v>
      </c>
      <c r="Y1275">
        <v>1575</v>
      </c>
      <c r="Z1275">
        <v>1.6639999999999999</v>
      </c>
      <c r="AA1275">
        <v>1.6639999999999999</v>
      </c>
      <c r="AB1275">
        <v>1.6890000000000001</v>
      </c>
      <c r="AC1275">
        <v>1</v>
      </c>
      <c r="AD1275">
        <v>1.6619999999999999</v>
      </c>
      <c r="AE1275">
        <v>1.077</v>
      </c>
      <c r="AF1275">
        <v>1.077</v>
      </c>
      <c r="AG1275">
        <v>1.093</v>
      </c>
      <c r="AH1275">
        <v>1</v>
      </c>
      <c r="AI1275">
        <v>1.075</v>
      </c>
      <c r="AJ1275">
        <v>1</v>
      </c>
    </row>
    <row r="1276" spans="1:36">
      <c r="A1276">
        <v>1</v>
      </c>
      <c r="B1276" t="s">
        <v>5465</v>
      </c>
      <c r="C1276" t="s">
        <v>5466</v>
      </c>
      <c r="D1276" t="s">
        <v>5467</v>
      </c>
      <c r="E1276" t="s">
        <v>5468</v>
      </c>
      <c r="F1276" t="s">
        <v>2813</v>
      </c>
      <c r="G1276" t="s">
        <v>5116</v>
      </c>
      <c r="H1276">
        <v>100018835</v>
      </c>
      <c r="I1276" t="s">
        <v>5469</v>
      </c>
      <c r="J1276" t="s">
        <v>245</v>
      </c>
      <c r="K1276" t="s">
        <v>5118</v>
      </c>
      <c r="L1276">
        <v>900</v>
      </c>
      <c r="M1276">
        <v>900</v>
      </c>
      <c r="N1276">
        <v>33</v>
      </c>
      <c r="O1276">
        <v>18</v>
      </c>
      <c r="P1276">
        <v>600</v>
      </c>
      <c r="Q1276" t="s">
        <v>137</v>
      </c>
      <c r="R1276" t="s">
        <v>137</v>
      </c>
      <c r="S1276">
        <v>44.100999999999999</v>
      </c>
      <c r="T1276">
        <v>12.75</v>
      </c>
      <c r="U1276">
        <v>5</v>
      </c>
      <c r="V1276">
        <v>3.6160000000000001</v>
      </c>
      <c r="W1276">
        <v>47.716999999999999</v>
      </c>
      <c r="X1276">
        <v>972</v>
      </c>
      <c r="Y1276">
        <v>1890</v>
      </c>
      <c r="Z1276">
        <v>1.958</v>
      </c>
      <c r="AA1276">
        <v>1.958</v>
      </c>
      <c r="AB1276">
        <v>1.911</v>
      </c>
      <c r="AC1276">
        <v>1</v>
      </c>
      <c r="AD1276">
        <v>1.962</v>
      </c>
      <c r="AE1276">
        <v>1.056</v>
      </c>
      <c r="AF1276">
        <v>1.056</v>
      </c>
      <c r="AG1276">
        <v>1.03</v>
      </c>
      <c r="AH1276">
        <v>1</v>
      </c>
      <c r="AI1276">
        <v>1.0580000000000001</v>
      </c>
      <c r="AJ1276">
        <v>1</v>
      </c>
    </row>
    <row r="1277" spans="1:36">
      <c r="A1277">
        <v>1</v>
      </c>
      <c r="B1277" t="s">
        <v>5470</v>
      </c>
      <c r="C1277" t="s">
        <v>5471</v>
      </c>
      <c r="D1277" t="s">
        <v>5472</v>
      </c>
      <c r="E1277" t="s">
        <v>5473</v>
      </c>
      <c r="F1277" t="s">
        <v>2813</v>
      </c>
      <c r="G1277" t="s">
        <v>5116</v>
      </c>
      <c r="H1277">
        <v>100018836</v>
      </c>
      <c r="I1277" t="s">
        <v>5474</v>
      </c>
      <c r="J1277" t="s">
        <v>245</v>
      </c>
      <c r="K1277" t="s">
        <v>5118</v>
      </c>
      <c r="L1277">
        <v>900</v>
      </c>
      <c r="M1277">
        <v>900</v>
      </c>
      <c r="N1277">
        <v>33</v>
      </c>
      <c r="O1277">
        <v>21</v>
      </c>
      <c r="P1277">
        <v>700</v>
      </c>
      <c r="Q1277" t="s">
        <v>137</v>
      </c>
      <c r="R1277" t="s">
        <v>137</v>
      </c>
      <c r="S1277">
        <v>50.841000000000001</v>
      </c>
      <c r="T1277">
        <v>9</v>
      </c>
      <c r="U1277">
        <v>5</v>
      </c>
      <c r="V1277">
        <v>2.9860000000000002</v>
      </c>
      <c r="W1277">
        <v>53.826999999999998</v>
      </c>
      <c r="X1277">
        <v>1134</v>
      </c>
      <c r="Y1277">
        <v>2205</v>
      </c>
      <c r="Z1277">
        <v>2.2090000000000001</v>
      </c>
      <c r="AA1277">
        <v>2.2090000000000001</v>
      </c>
      <c r="AB1277">
        <v>1.5780000000000001</v>
      </c>
      <c r="AC1277">
        <v>1</v>
      </c>
      <c r="AD1277">
        <v>2.262</v>
      </c>
      <c r="AE1277">
        <v>1.0209999999999999</v>
      </c>
      <c r="AF1277">
        <v>1.0209999999999999</v>
      </c>
      <c r="AG1277">
        <v>0.72899999999999998</v>
      </c>
      <c r="AH1277">
        <v>1</v>
      </c>
      <c r="AI1277">
        <v>1.0449999999999999</v>
      </c>
      <c r="AJ1277">
        <v>1</v>
      </c>
    </row>
    <row r="1278" spans="1:36">
      <c r="A1278">
        <v>1</v>
      </c>
      <c r="B1278" t="s">
        <v>5475</v>
      </c>
      <c r="C1278" t="s">
        <v>5476</v>
      </c>
      <c r="D1278" t="s">
        <v>5477</v>
      </c>
      <c r="E1278" t="s">
        <v>5478</v>
      </c>
      <c r="F1278" t="s">
        <v>2813</v>
      </c>
      <c r="G1278" t="s">
        <v>5116</v>
      </c>
      <c r="H1278">
        <v>100018837</v>
      </c>
      <c r="I1278" t="s">
        <v>5479</v>
      </c>
      <c r="J1278" t="s">
        <v>245</v>
      </c>
      <c r="K1278" t="s">
        <v>5118</v>
      </c>
      <c r="L1278">
        <v>900</v>
      </c>
      <c r="M1278">
        <v>900</v>
      </c>
      <c r="N1278">
        <v>33</v>
      </c>
      <c r="O1278">
        <v>24</v>
      </c>
      <c r="P1278">
        <v>800</v>
      </c>
      <c r="Q1278" t="s">
        <v>137</v>
      </c>
      <c r="R1278" t="s">
        <v>137</v>
      </c>
      <c r="S1278">
        <v>57.661000000000001</v>
      </c>
      <c r="T1278">
        <v>9.75</v>
      </c>
      <c r="U1278">
        <v>5</v>
      </c>
      <c r="V1278">
        <v>3.2549999999999999</v>
      </c>
      <c r="W1278">
        <v>60.917000000000002</v>
      </c>
      <c r="X1278">
        <v>1296</v>
      </c>
      <c r="Y1278">
        <v>2520</v>
      </c>
      <c r="Z1278">
        <v>2.5</v>
      </c>
      <c r="AA1278">
        <v>2.5</v>
      </c>
      <c r="AB1278">
        <v>1.72</v>
      </c>
      <c r="AC1278">
        <v>1</v>
      </c>
      <c r="AD1278">
        <v>2.5649999999999999</v>
      </c>
      <c r="AE1278">
        <v>1.0109999999999999</v>
      </c>
      <c r="AF1278">
        <v>1.0109999999999999</v>
      </c>
      <c r="AG1278">
        <v>0.69599999999999995</v>
      </c>
      <c r="AH1278">
        <v>1</v>
      </c>
      <c r="AI1278">
        <v>1.0369999999999999</v>
      </c>
      <c r="AJ1278">
        <v>1</v>
      </c>
    </row>
    <row r="1279" spans="1:36">
      <c r="A1279">
        <v>1</v>
      </c>
      <c r="B1279" t="s">
        <v>5480</v>
      </c>
      <c r="C1279" t="s">
        <v>5481</v>
      </c>
      <c r="D1279" t="s">
        <v>5482</v>
      </c>
      <c r="E1279" t="s">
        <v>5483</v>
      </c>
      <c r="F1279" t="s">
        <v>2813</v>
      </c>
      <c r="G1279" t="s">
        <v>5116</v>
      </c>
      <c r="H1279">
        <v>100018838</v>
      </c>
      <c r="I1279" t="s">
        <v>5484</v>
      </c>
      <c r="J1279" t="s">
        <v>245</v>
      </c>
      <c r="K1279" t="s">
        <v>5118</v>
      </c>
      <c r="L1279">
        <v>900</v>
      </c>
      <c r="M1279">
        <v>900</v>
      </c>
      <c r="N1279">
        <v>33</v>
      </c>
      <c r="O1279">
        <v>27</v>
      </c>
      <c r="P1279">
        <v>900</v>
      </c>
      <c r="Q1279" t="s">
        <v>137</v>
      </c>
      <c r="R1279" t="s">
        <v>137</v>
      </c>
      <c r="S1279">
        <v>64.400999999999996</v>
      </c>
      <c r="T1279">
        <v>11.25</v>
      </c>
      <c r="U1279">
        <v>5</v>
      </c>
      <c r="V1279">
        <v>3.6749999999999998</v>
      </c>
      <c r="W1279">
        <v>68.075999999999993</v>
      </c>
      <c r="X1279">
        <v>1458</v>
      </c>
      <c r="Y1279">
        <v>2835</v>
      </c>
      <c r="Z1279">
        <v>2.794</v>
      </c>
      <c r="AA1279">
        <v>2.794</v>
      </c>
      <c r="AB1279">
        <v>1.9419999999999999</v>
      </c>
      <c r="AC1279">
        <v>1</v>
      </c>
      <c r="AD1279">
        <v>2.8650000000000002</v>
      </c>
      <c r="AE1279">
        <v>1.004</v>
      </c>
      <c r="AF1279">
        <v>1.004</v>
      </c>
      <c r="AG1279">
        <v>0.69799999999999995</v>
      </c>
      <c r="AH1279">
        <v>1</v>
      </c>
      <c r="AI1279">
        <v>1.03</v>
      </c>
      <c r="AJ1279">
        <v>1</v>
      </c>
    </row>
    <row r="1280" spans="1:36">
      <c r="A1280">
        <v>1</v>
      </c>
      <c r="B1280" t="s">
        <v>5485</v>
      </c>
      <c r="C1280" t="s">
        <v>5486</v>
      </c>
      <c r="D1280" t="s">
        <v>5487</v>
      </c>
      <c r="E1280" t="s">
        <v>5488</v>
      </c>
      <c r="F1280" t="s">
        <v>2813</v>
      </c>
      <c r="G1280" t="s">
        <v>5116</v>
      </c>
      <c r="H1280">
        <v>100018839</v>
      </c>
      <c r="I1280" t="s">
        <v>5489</v>
      </c>
      <c r="J1280" t="s">
        <v>245</v>
      </c>
      <c r="K1280" t="s">
        <v>5118</v>
      </c>
      <c r="L1280">
        <v>900</v>
      </c>
      <c r="M1280">
        <v>900</v>
      </c>
      <c r="N1280">
        <v>33</v>
      </c>
      <c r="O1280">
        <v>30</v>
      </c>
      <c r="P1280">
        <v>1000</v>
      </c>
      <c r="Q1280" t="s">
        <v>137</v>
      </c>
      <c r="R1280" t="s">
        <v>137</v>
      </c>
      <c r="S1280">
        <v>71.141000000000005</v>
      </c>
      <c r="T1280">
        <v>11.25</v>
      </c>
      <c r="U1280">
        <v>5</v>
      </c>
      <c r="V1280">
        <v>3.794</v>
      </c>
      <c r="W1280">
        <v>74.936000000000007</v>
      </c>
      <c r="X1280">
        <v>1619</v>
      </c>
      <c r="Y1280">
        <v>3150</v>
      </c>
      <c r="Z1280">
        <v>3.0750000000000002</v>
      </c>
      <c r="AA1280">
        <v>3.0750000000000002</v>
      </c>
      <c r="AB1280">
        <v>2.0049999999999999</v>
      </c>
      <c r="AC1280">
        <v>1</v>
      </c>
      <c r="AD1280">
        <v>3.165</v>
      </c>
      <c r="AE1280">
        <v>0.995</v>
      </c>
      <c r="AF1280">
        <v>0.995</v>
      </c>
      <c r="AG1280">
        <v>0.64900000000000002</v>
      </c>
      <c r="AH1280">
        <v>1</v>
      </c>
      <c r="AI1280">
        <v>1.024</v>
      </c>
      <c r="AJ1280">
        <v>1</v>
      </c>
    </row>
    <row r="1281" spans="1:36">
      <c r="A1281">
        <v>1</v>
      </c>
      <c r="B1281" t="s">
        <v>5490</v>
      </c>
      <c r="C1281" t="s">
        <v>5491</v>
      </c>
      <c r="D1281" t="s">
        <v>5492</v>
      </c>
      <c r="E1281" t="s">
        <v>5493</v>
      </c>
      <c r="F1281" t="s">
        <v>2813</v>
      </c>
      <c r="G1281" t="s">
        <v>5116</v>
      </c>
      <c r="H1281">
        <v>100018840</v>
      </c>
      <c r="I1281" t="s">
        <v>5494</v>
      </c>
      <c r="J1281" t="s">
        <v>245</v>
      </c>
      <c r="K1281" t="s">
        <v>5118</v>
      </c>
      <c r="L1281">
        <v>900</v>
      </c>
      <c r="M1281">
        <v>900</v>
      </c>
      <c r="N1281">
        <v>33</v>
      </c>
      <c r="O1281">
        <v>33</v>
      </c>
      <c r="P1281">
        <v>1100</v>
      </c>
      <c r="Q1281" t="s">
        <v>137</v>
      </c>
      <c r="R1281" t="s">
        <v>137</v>
      </c>
      <c r="S1281">
        <v>77.881</v>
      </c>
      <c r="T1281">
        <v>12.75</v>
      </c>
      <c r="U1281">
        <v>5</v>
      </c>
      <c r="V1281">
        <v>4.2140000000000004</v>
      </c>
      <c r="W1281">
        <v>82.094999999999999</v>
      </c>
      <c r="X1281">
        <v>1781</v>
      </c>
      <c r="Y1281">
        <v>3465</v>
      </c>
      <c r="Z1281">
        <v>3.3690000000000002</v>
      </c>
      <c r="AA1281">
        <v>3.3690000000000002</v>
      </c>
      <c r="AB1281">
        <v>2.2269999999999999</v>
      </c>
      <c r="AC1281">
        <v>1</v>
      </c>
      <c r="AD1281">
        <v>3.4649999999999999</v>
      </c>
      <c r="AE1281">
        <v>0.99099999999999999</v>
      </c>
      <c r="AF1281">
        <v>0.99099999999999999</v>
      </c>
      <c r="AG1281">
        <v>0.65500000000000003</v>
      </c>
      <c r="AH1281">
        <v>1</v>
      </c>
      <c r="AI1281">
        <v>1.0189999999999999</v>
      </c>
      <c r="AJ1281">
        <v>1</v>
      </c>
    </row>
    <row r="1282" spans="1:36">
      <c r="A1282">
        <v>1</v>
      </c>
      <c r="B1282" t="s">
        <v>5495</v>
      </c>
      <c r="C1282" t="s">
        <v>5496</v>
      </c>
      <c r="D1282" t="s">
        <v>5497</v>
      </c>
      <c r="E1282" t="s">
        <v>5498</v>
      </c>
      <c r="F1282" t="s">
        <v>2813</v>
      </c>
      <c r="G1282" t="s">
        <v>5116</v>
      </c>
      <c r="H1282">
        <v>100018841</v>
      </c>
      <c r="I1282" t="s">
        <v>5499</v>
      </c>
      <c r="J1282" t="s">
        <v>245</v>
      </c>
      <c r="K1282" t="s">
        <v>5118</v>
      </c>
      <c r="L1282">
        <v>900</v>
      </c>
      <c r="M1282">
        <v>900</v>
      </c>
      <c r="N1282">
        <v>33</v>
      </c>
      <c r="O1282">
        <v>36</v>
      </c>
      <c r="P1282">
        <v>1200</v>
      </c>
      <c r="Q1282" t="s">
        <v>137</v>
      </c>
      <c r="R1282" t="s">
        <v>137</v>
      </c>
      <c r="S1282">
        <v>84.620999999999995</v>
      </c>
      <c r="T1282">
        <v>12.75</v>
      </c>
      <c r="U1282">
        <v>5</v>
      </c>
      <c r="V1282">
        <v>4.3330000000000002</v>
      </c>
      <c r="W1282">
        <v>88.954999999999998</v>
      </c>
      <c r="X1282">
        <v>1943</v>
      </c>
      <c r="Y1282">
        <v>3780</v>
      </c>
      <c r="Z1282">
        <v>3.65</v>
      </c>
      <c r="AA1282">
        <v>3.65</v>
      </c>
      <c r="AB1282">
        <v>2.29</v>
      </c>
      <c r="AC1282">
        <v>1</v>
      </c>
      <c r="AD1282">
        <v>3.7650000000000001</v>
      </c>
      <c r="AE1282">
        <v>0.98399999999999999</v>
      </c>
      <c r="AF1282">
        <v>0.98399999999999999</v>
      </c>
      <c r="AG1282">
        <v>0.61699999999999999</v>
      </c>
      <c r="AH1282">
        <v>1</v>
      </c>
      <c r="AI1282">
        <v>1.0149999999999999</v>
      </c>
      <c r="AJ1282">
        <v>1</v>
      </c>
    </row>
    <row r="1283" spans="1:36">
      <c r="A1283">
        <v>1</v>
      </c>
      <c r="B1283" t="s">
        <v>5500</v>
      </c>
      <c r="C1283" t="s">
        <v>5501</v>
      </c>
      <c r="D1283" t="s">
        <v>5502</v>
      </c>
      <c r="E1283" t="s">
        <v>5503</v>
      </c>
      <c r="F1283" t="s">
        <v>2813</v>
      </c>
      <c r="G1283" t="s">
        <v>5116</v>
      </c>
      <c r="H1283">
        <v>100018842</v>
      </c>
      <c r="I1283" t="s">
        <v>5504</v>
      </c>
      <c r="J1283" t="s">
        <v>245</v>
      </c>
      <c r="K1283" t="s">
        <v>5118</v>
      </c>
      <c r="L1283">
        <v>900</v>
      </c>
      <c r="M1283">
        <v>900</v>
      </c>
      <c r="N1283">
        <v>33</v>
      </c>
      <c r="O1283">
        <v>39</v>
      </c>
      <c r="P1283">
        <v>1300</v>
      </c>
      <c r="Q1283" t="s">
        <v>137</v>
      </c>
      <c r="R1283" t="s">
        <v>137</v>
      </c>
      <c r="S1283">
        <v>91.361000000000004</v>
      </c>
      <c r="T1283">
        <v>14.25</v>
      </c>
      <c r="U1283">
        <v>5</v>
      </c>
      <c r="V1283">
        <v>4.7530000000000001</v>
      </c>
      <c r="W1283">
        <v>96.114000000000004</v>
      </c>
      <c r="X1283">
        <v>2105</v>
      </c>
      <c r="Y1283">
        <v>4095</v>
      </c>
      <c r="Z1283">
        <v>3.944</v>
      </c>
      <c r="AA1283">
        <v>3.944</v>
      </c>
      <c r="AB1283">
        <v>2.5110000000000001</v>
      </c>
      <c r="AC1283">
        <v>1</v>
      </c>
      <c r="AD1283">
        <v>4.0650000000000004</v>
      </c>
      <c r="AE1283">
        <v>0.98099999999999998</v>
      </c>
      <c r="AF1283">
        <v>0.98099999999999998</v>
      </c>
      <c r="AG1283">
        <v>0.625</v>
      </c>
      <c r="AH1283">
        <v>1</v>
      </c>
      <c r="AI1283">
        <v>1.012</v>
      </c>
      <c r="AJ1283">
        <v>1</v>
      </c>
    </row>
    <row r="1284" spans="1:36">
      <c r="A1284">
        <v>1</v>
      </c>
      <c r="B1284" t="s">
        <v>5505</v>
      </c>
      <c r="C1284" t="s">
        <v>5506</v>
      </c>
      <c r="D1284" t="s">
        <v>5507</v>
      </c>
      <c r="E1284" t="s">
        <v>5508</v>
      </c>
      <c r="F1284" t="s">
        <v>2813</v>
      </c>
      <c r="G1284" t="s">
        <v>5116</v>
      </c>
      <c r="H1284">
        <v>100018843</v>
      </c>
      <c r="I1284" t="s">
        <v>5509</v>
      </c>
      <c r="J1284" t="s">
        <v>245</v>
      </c>
      <c r="K1284" t="s">
        <v>5118</v>
      </c>
      <c r="L1284">
        <v>900</v>
      </c>
      <c r="M1284">
        <v>900</v>
      </c>
      <c r="N1284">
        <v>33</v>
      </c>
      <c r="O1284">
        <v>42</v>
      </c>
      <c r="P1284">
        <v>1400</v>
      </c>
      <c r="Q1284" t="s">
        <v>137</v>
      </c>
      <c r="R1284" t="s">
        <v>137</v>
      </c>
      <c r="S1284">
        <v>98.100999999999999</v>
      </c>
      <c r="T1284">
        <v>14.25</v>
      </c>
      <c r="U1284">
        <v>5</v>
      </c>
      <c r="V1284">
        <v>4.8730000000000002</v>
      </c>
      <c r="W1284">
        <v>102.974</v>
      </c>
      <c r="X1284">
        <v>2267</v>
      </c>
      <c r="Y1284">
        <v>4410</v>
      </c>
      <c r="Z1284">
        <v>4.226</v>
      </c>
      <c r="AA1284">
        <v>4.226</v>
      </c>
      <c r="AB1284">
        <v>2.5750000000000002</v>
      </c>
      <c r="AC1284">
        <v>1</v>
      </c>
      <c r="AD1284">
        <v>4.3650000000000002</v>
      </c>
      <c r="AE1284">
        <v>0.97599999999999998</v>
      </c>
      <c r="AF1284">
        <v>0.97599999999999998</v>
      </c>
      <c r="AG1284">
        <v>0.59499999999999997</v>
      </c>
      <c r="AH1284">
        <v>1</v>
      </c>
      <c r="AI1284">
        <v>1.0089999999999999</v>
      </c>
      <c r="AJ1284">
        <v>1</v>
      </c>
    </row>
    <row r="1285" spans="1:36">
      <c r="A1285">
        <v>1</v>
      </c>
      <c r="B1285" t="s">
        <v>5510</v>
      </c>
      <c r="C1285" t="s">
        <v>5511</v>
      </c>
      <c r="D1285" t="s">
        <v>5512</v>
      </c>
      <c r="E1285" t="s">
        <v>5513</v>
      </c>
      <c r="F1285" t="s">
        <v>2813</v>
      </c>
      <c r="G1285" t="s">
        <v>5116</v>
      </c>
      <c r="H1285">
        <v>100018844</v>
      </c>
      <c r="I1285" t="s">
        <v>5514</v>
      </c>
      <c r="J1285" t="s">
        <v>245</v>
      </c>
      <c r="K1285" t="s">
        <v>5118</v>
      </c>
      <c r="L1285">
        <v>900</v>
      </c>
      <c r="M1285">
        <v>900</v>
      </c>
      <c r="N1285">
        <v>33</v>
      </c>
      <c r="O1285">
        <v>45</v>
      </c>
      <c r="P1285">
        <v>1500</v>
      </c>
      <c r="Q1285" t="s">
        <v>137</v>
      </c>
      <c r="R1285" t="s">
        <v>137</v>
      </c>
      <c r="S1285">
        <v>104.84099999999999</v>
      </c>
      <c r="T1285">
        <v>14.25</v>
      </c>
      <c r="U1285">
        <v>5</v>
      </c>
      <c r="V1285">
        <v>4.992</v>
      </c>
      <c r="W1285">
        <v>109.833</v>
      </c>
      <c r="X1285">
        <v>2429</v>
      </c>
      <c r="Y1285">
        <v>4725</v>
      </c>
      <c r="Z1285">
        <v>4.5069999999999997</v>
      </c>
      <c r="AA1285">
        <v>4.5069999999999997</v>
      </c>
      <c r="AB1285">
        <v>2.6379999999999999</v>
      </c>
      <c r="AC1285">
        <v>1</v>
      </c>
      <c r="AD1285">
        <v>4.665</v>
      </c>
      <c r="AE1285">
        <v>0.97199999999999998</v>
      </c>
      <c r="AF1285">
        <v>0.97199999999999998</v>
      </c>
      <c r="AG1285">
        <v>0.56899999999999995</v>
      </c>
      <c r="AH1285">
        <v>1</v>
      </c>
      <c r="AI1285">
        <v>1.006</v>
      </c>
      <c r="AJ1285">
        <v>1</v>
      </c>
    </row>
    <row r="1286" spans="1:36">
      <c r="A1286">
        <v>1</v>
      </c>
      <c r="B1286" t="s">
        <v>5515</v>
      </c>
      <c r="C1286" t="s">
        <v>5516</v>
      </c>
      <c r="D1286" t="s">
        <v>5517</v>
      </c>
      <c r="E1286" t="s">
        <v>5518</v>
      </c>
      <c r="F1286" t="s">
        <v>2813</v>
      </c>
      <c r="G1286" t="s">
        <v>5116</v>
      </c>
      <c r="H1286">
        <v>100018845</v>
      </c>
      <c r="I1286" t="s">
        <v>5519</v>
      </c>
      <c r="J1286" t="s">
        <v>245</v>
      </c>
      <c r="K1286" t="s">
        <v>5118</v>
      </c>
      <c r="L1286">
        <v>900</v>
      </c>
      <c r="M1286">
        <v>900</v>
      </c>
      <c r="N1286">
        <v>33</v>
      </c>
      <c r="O1286">
        <v>51</v>
      </c>
      <c r="P1286">
        <v>1700</v>
      </c>
      <c r="Q1286" t="s">
        <v>137</v>
      </c>
      <c r="R1286" t="s">
        <v>137</v>
      </c>
      <c r="S1286">
        <v>118.321</v>
      </c>
      <c r="T1286">
        <v>15</v>
      </c>
      <c r="U1286">
        <v>5</v>
      </c>
      <c r="V1286">
        <v>5.3810000000000002</v>
      </c>
      <c r="W1286">
        <v>123.703</v>
      </c>
      <c r="X1286">
        <v>2753</v>
      </c>
      <c r="Y1286">
        <v>5355</v>
      </c>
      <c r="Z1286">
        <v>5.0759999999999996</v>
      </c>
      <c r="AA1286">
        <v>5.0759999999999996</v>
      </c>
      <c r="AB1286">
        <v>2.843</v>
      </c>
      <c r="AC1286">
        <v>1</v>
      </c>
      <c r="AD1286">
        <v>5.2640000000000002</v>
      </c>
      <c r="AE1286">
        <v>0.96599999999999997</v>
      </c>
      <c r="AF1286">
        <v>0.96599999999999997</v>
      </c>
      <c r="AG1286">
        <v>0.54100000000000004</v>
      </c>
      <c r="AH1286">
        <v>1</v>
      </c>
      <c r="AI1286">
        <v>1.002</v>
      </c>
      <c r="AJ1286">
        <v>1</v>
      </c>
    </row>
    <row r="1287" spans="1:36">
      <c r="A1287">
        <v>2</v>
      </c>
      <c r="B1287" t="s">
        <v>5595</v>
      </c>
      <c r="C1287" t="s">
        <v>5596</v>
      </c>
      <c r="D1287" t="s">
        <v>5597</v>
      </c>
      <c r="E1287" t="s">
        <v>5598</v>
      </c>
      <c r="F1287" t="s">
        <v>5599</v>
      </c>
      <c r="G1287" t="s">
        <v>5600</v>
      </c>
      <c r="H1287">
        <v>100018846</v>
      </c>
      <c r="I1287" t="s">
        <v>5601</v>
      </c>
      <c r="J1287" t="s">
        <v>245</v>
      </c>
      <c r="K1287" t="s">
        <v>5602</v>
      </c>
      <c r="L1287">
        <v>400</v>
      </c>
      <c r="M1287">
        <v>1500</v>
      </c>
      <c r="N1287">
        <v>11</v>
      </c>
      <c r="O1287">
        <v>45</v>
      </c>
      <c r="P1287">
        <v>400</v>
      </c>
      <c r="Q1287" t="s">
        <v>137</v>
      </c>
      <c r="R1287" t="s">
        <v>5527</v>
      </c>
      <c r="S1287">
        <v>18.262</v>
      </c>
      <c r="T1287">
        <v>9</v>
      </c>
      <c r="U1287">
        <v>20</v>
      </c>
      <c r="V1287">
        <v>1.448</v>
      </c>
      <c r="W1287">
        <v>19.71</v>
      </c>
      <c r="X1287">
        <v>563</v>
      </c>
      <c r="Y1287">
        <v>768</v>
      </c>
      <c r="Z1287">
        <v>0.76300000000000001</v>
      </c>
      <c r="AA1287">
        <v>0.76300000000000001</v>
      </c>
      <c r="AB1287">
        <v>0.79900000000000004</v>
      </c>
      <c r="AC1287">
        <v>1</v>
      </c>
      <c r="AD1287">
        <v>0.76</v>
      </c>
      <c r="AE1287">
        <v>0.97099999999999997</v>
      </c>
      <c r="AF1287">
        <v>0.97099999999999997</v>
      </c>
      <c r="AG1287">
        <v>1.018</v>
      </c>
      <c r="AH1287">
        <v>1</v>
      </c>
      <c r="AI1287">
        <v>0.96799999999999997</v>
      </c>
      <c r="AJ1287">
        <v>2</v>
      </c>
    </row>
    <row r="1288" spans="1:36">
      <c r="A1288">
        <v>2</v>
      </c>
      <c r="B1288" t="s">
        <v>5670</v>
      </c>
      <c r="C1288" t="s">
        <v>5671</v>
      </c>
      <c r="D1288" t="s">
        <v>5672</v>
      </c>
      <c r="E1288" t="s">
        <v>5673</v>
      </c>
      <c r="F1288" t="s">
        <v>5599</v>
      </c>
      <c r="G1288" t="s">
        <v>5674</v>
      </c>
      <c r="H1288">
        <v>100018847</v>
      </c>
      <c r="I1288" t="s">
        <v>5675</v>
      </c>
      <c r="J1288" t="s">
        <v>245</v>
      </c>
      <c r="K1288" t="s">
        <v>5676</v>
      </c>
      <c r="L1288">
        <v>400</v>
      </c>
      <c r="M1288">
        <v>1500</v>
      </c>
      <c r="N1288">
        <v>11</v>
      </c>
      <c r="O1288">
        <v>45</v>
      </c>
      <c r="P1288">
        <v>400</v>
      </c>
      <c r="Q1288" t="s">
        <v>137</v>
      </c>
      <c r="R1288" t="s">
        <v>5527</v>
      </c>
      <c r="S1288">
        <v>18.262</v>
      </c>
      <c r="T1288">
        <v>9</v>
      </c>
      <c r="U1288">
        <v>20</v>
      </c>
      <c r="V1288">
        <v>1.448</v>
      </c>
      <c r="W1288">
        <v>19.71</v>
      </c>
      <c r="X1288">
        <v>563</v>
      </c>
      <c r="Y1288">
        <v>768</v>
      </c>
      <c r="Z1288">
        <v>0.76300000000000001</v>
      </c>
      <c r="AA1288">
        <v>0.76300000000000001</v>
      </c>
      <c r="AB1288">
        <v>0.79900000000000004</v>
      </c>
      <c r="AC1288">
        <v>1</v>
      </c>
      <c r="AD1288">
        <v>0.76</v>
      </c>
      <c r="AE1288">
        <v>0.97099999999999997</v>
      </c>
      <c r="AF1288">
        <v>0.97099999999999997</v>
      </c>
      <c r="AG1288">
        <v>1.018</v>
      </c>
      <c r="AH1288">
        <v>1</v>
      </c>
      <c r="AI1288">
        <v>0.96799999999999997</v>
      </c>
      <c r="AJ1288">
        <v>2</v>
      </c>
    </row>
    <row r="1289" spans="1:36">
      <c r="A1289">
        <v>2</v>
      </c>
      <c r="B1289" t="s">
        <v>5603</v>
      </c>
      <c r="C1289" t="s">
        <v>5604</v>
      </c>
      <c r="D1289" t="s">
        <v>5605</v>
      </c>
      <c r="E1289" t="s">
        <v>5606</v>
      </c>
      <c r="F1289" t="s">
        <v>5599</v>
      </c>
      <c r="G1289" t="s">
        <v>5600</v>
      </c>
      <c r="H1289">
        <v>100018848</v>
      </c>
      <c r="I1289" t="s">
        <v>5607</v>
      </c>
      <c r="J1289" t="s">
        <v>245</v>
      </c>
      <c r="K1289" t="s">
        <v>5602</v>
      </c>
      <c r="L1289">
        <v>400</v>
      </c>
      <c r="M1289">
        <v>1800</v>
      </c>
      <c r="N1289">
        <v>11</v>
      </c>
      <c r="O1289">
        <v>54</v>
      </c>
      <c r="P1289">
        <v>400</v>
      </c>
      <c r="Q1289" t="s">
        <v>137</v>
      </c>
      <c r="R1289" t="s">
        <v>5527</v>
      </c>
      <c r="S1289">
        <v>21.738</v>
      </c>
      <c r="T1289">
        <v>10.5</v>
      </c>
      <c r="U1289">
        <v>20</v>
      </c>
      <c r="V1289">
        <v>1.651</v>
      </c>
      <c r="W1289">
        <v>23.388999999999999</v>
      </c>
      <c r="X1289">
        <v>643</v>
      </c>
      <c r="Y1289">
        <v>894</v>
      </c>
      <c r="Z1289">
        <v>0.90500000000000003</v>
      </c>
      <c r="AA1289">
        <v>0.90500000000000003</v>
      </c>
      <c r="AB1289">
        <v>0.91100000000000003</v>
      </c>
      <c r="AC1289">
        <v>1</v>
      </c>
      <c r="AD1289">
        <v>0.90400000000000003</v>
      </c>
      <c r="AE1289">
        <v>0.99</v>
      </c>
      <c r="AF1289">
        <v>0.99</v>
      </c>
      <c r="AG1289">
        <v>0.997</v>
      </c>
      <c r="AH1289">
        <v>1</v>
      </c>
      <c r="AI1289">
        <v>0.98899999999999999</v>
      </c>
      <c r="AJ1289">
        <v>2</v>
      </c>
    </row>
    <row r="1290" spans="1:36">
      <c r="A1290">
        <v>2</v>
      </c>
      <c r="B1290" t="s">
        <v>5677</v>
      </c>
      <c r="C1290" t="s">
        <v>5678</v>
      </c>
      <c r="D1290" t="s">
        <v>5679</v>
      </c>
      <c r="E1290" t="s">
        <v>5680</v>
      </c>
      <c r="F1290" t="s">
        <v>5599</v>
      </c>
      <c r="G1290" t="s">
        <v>5674</v>
      </c>
      <c r="H1290">
        <v>100018849</v>
      </c>
      <c r="I1290" t="s">
        <v>5681</v>
      </c>
      <c r="J1290" t="s">
        <v>245</v>
      </c>
      <c r="K1290" t="s">
        <v>5676</v>
      </c>
      <c r="L1290">
        <v>400</v>
      </c>
      <c r="M1290">
        <v>1800</v>
      </c>
      <c r="N1290">
        <v>11</v>
      </c>
      <c r="O1290">
        <v>54</v>
      </c>
      <c r="P1290">
        <v>400</v>
      </c>
      <c r="Q1290" t="s">
        <v>137</v>
      </c>
      <c r="R1290" t="s">
        <v>5527</v>
      </c>
      <c r="S1290">
        <v>21.738</v>
      </c>
      <c r="T1290">
        <v>10.5</v>
      </c>
      <c r="U1290">
        <v>20</v>
      </c>
      <c r="V1290">
        <v>1.651</v>
      </c>
      <c r="W1290">
        <v>23.388999999999999</v>
      </c>
      <c r="X1290">
        <v>643</v>
      </c>
      <c r="Y1290">
        <v>894</v>
      </c>
      <c r="Z1290">
        <v>0.90500000000000003</v>
      </c>
      <c r="AA1290">
        <v>0.90500000000000003</v>
      </c>
      <c r="AB1290">
        <v>0.91100000000000003</v>
      </c>
      <c r="AC1290">
        <v>1</v>
      </c>
      <c r="AD1290">
        <v>0.90400000000000003</v>
      </c>
      <c r="AE1290">
        <v>0.99</v>
      </c>
      <c r="AF1290">
        <v>0.99</v>
      </c>
      <c r="AG1290">
        <v>0.997</v>
      </c>
      <c r="AH1290">
        <v>1</v>
      </c>
      <c r="AI1290">
        <v>0.98899999999999999</v>
      </c>
      <c r="AJ1290">
        <v>2</v>
      </c>
    </row>
    <row r="1291" spans="1:36">
      <c r="A1291">
        <v>2</v>
      </c>
      <c r="B1291" t="s">
        <v>5608</v>
      </c>
      <c r="C1291" t="s">
        <v>5609</v>
      </c>
      <c r="D1291" t="s">
        <v>5610</v>
      </c>
      <c r="E1291" t="s">
        <v>5611</v>
      </c>
      <c r="F1291" t="s">
        <v>5599</v>
      </c>
      <c r="G1291" t="s">
        <v>5600</v>
      </c>
      <c r="H1291">
        <v>100018850</v>
      </c>
      <c r="I1291" t="s">
        <v>5612</v>
      </c>
      <c r="J1291" t="s">
        <v>245</v>
      </c>
      <c r="K1291" t="s">
        <v>5602</v>
      </c>
      <c r="L1291">
        <v>400</v>
      </c>
      <c r="M1291">
        <v>2000</v>
      </c>
      <c r="N1291">
        <v>11</v>
      </c>
      <c r="O1291">
        <v>60</v>
      </c>
      <c r="P1291">
        <v>400</v>
      </c>
      <c r="Q1291" t="s">
        <v>137</v>
      </c>
      <c r="R1291" t="s">
        <v>5527</v>
      </c>
      <c r="S1291">
        <v>24.033000000000001</v>
      </c>
      <c r="T1291">
        <v>12</v>
      </c>
      <c r="U1291">
        <v>20</v>
      </c>
      <c r="V1291">
        <v>1.8120000000000001</v>
      </c>
      <c r="W1291">
        <v>25.844000000000001</v>
      </c>
      <c r="X1291">
        <v>693</v>
      </c>
      <c r="Y1291">
        <v>978</v>
      </c>
      <c r="Z1291">
        <v>1</v>
      </c>
      <c r="AA1291">
        <v>1</v>
      </c>
      <c r="AB1291">
        <v>1</v>
      </c>
      <c r="AC1291">
        <v>1</v>
      </c>
      <c r="AD1291">
        <v>1</v>
      </c>
      <c r="AE1291">
        <v>1</v>
      </c>
      <c r="AF1291">
        <v>1</v>
      </c>
      <c r="AG1291">
        <v>1</v>
      </c>
      <c r="AH1291">
        <v>1</v>
      </c>
      <c r="AI1291">
        <v>1</v>
      </c>
      <c r="AJ1291">
        <v>2</v>
      </c>
    </row>
    <row r="1292" spans="1:36">
      <c r="A1292">
        <v>2</v>
      </c>
      <c r="B1292" t="s">
        <v>5682</v>
      </c>
      <c r="C1292" t="s">
        <v>5683</v>
      </c>
      <c r="D1292" t="s">
        <v>5684</v>
      </c>
      <c r="E1292" t="s">
        <v>5685</v>
      </c>
      <c r="F1292" t="s">
        <v>5599</v>
      </c>
      <c r="G1292" t="s">
        <v>5674</v>
      </c>
      <c r="H1292">
        <v>100018851</v>
      </c>
      <c r="I1292" t="s">
        <v>5686</v>
      </c>
      <c r="J1292" t="s">
        <v>245</v>
      </c>
      <c r="K1292" t="s">
        <v>5676</v>
      </c>
      <c r="L1292">
        <v>400</v>
      </c>
      <c r="M1292">
        <v>2000</v>
      </c>
      <c r="N1292">
        <v>11</v>
      </c>
      <c r="O1292">
        <v>60</v>
      </c>
      <c r="P1292">
        <v>400</v>
      </c>
      <c r="Q1292" t="s">
        <v>137</v>
      </c>
      <c r="R1292" t="s">
        <v>5527</v>
      </c>
      <c r="S1292">
        <v>24.033000000000001</v>
      </c>
      <c r="T1292">
        <v>12</v>
      </c>
      <c r="U1292">
        <v>20</v>
      </c>
      <c r="V1292">
        <v>1.8120000000000001</v>
      </c>
      <c r="W1292">
        <v>25.844000000000001</v>
      </c>
      <c r="X1292">
        <v>693</v>
      </c>
      <c r="Y1292">
        <v>978</v>
      </c>
      <c r="Z1292">
        <v>1</v>
      </c>
      <c r="AA1292">
        <v>1</v>
      </c>
      <c r="AB1292">
        <v>1</v>
      </c>
      <c r="AC1292">
        <v>1</v>
      </c>
      <c r="AD1292">
        <v>1</v>
      </c>
      <c r="AE1292">
        <v>1</v>
      </c>
      <c r="AF1292">
        <v>1</v>
      </c>
      <c r="AG1292">
        <v>1</v>
      </c>
      <c r="AH1292">
        <v>1</v>
      </c>
      <c r="AI1292">
        <v>1</v>
      </c>
      <c r="AJ1292">
        <v>2</v>
      </c>
    </row>
    <row r="1293" spans="1:36">
      <c r="A1293">
        <v>2</v>
      </c>
      <c r="B1293" t="s">
        <v>5613</v>
      </c>
      <c r="C1293" t="s">
        <v>5614</v>
      </c>
      <c r="D1293" t="s">
        <v>5615</v>
      </c>
      <c r="E1293" t="s">
        <v>5616</v>
      </c>
      <c r="F1293" t="s">
        <v>5599</v>
      </c>
      <c r="G1293" t="s">
        <v>5600</v>
      </c>
      <c r="H1293">
        <v>100018852</v>
      </c>
      <c r="I1293" t="s">
        <v>5617</v>
      </c>
      <c r="J1293" t="s">
        <v>245</v>
      </c>
      <c r="K1293" t="s">
        <v>5602</v>
      </c>
      <c r="L1293">
        <v>400</v>
      </c>
      <c r="M1293">
        <v>2200</v>
      </c>
      <c r="N1293">
        <v>11</v>
      </c>
      <c r="O1293">
        <v>66</v>
      </c>
      <c r="P1293">
        <v>400</v>
      </c>
      <c r="Q1293" t="s">
        <v>137</v>
      </c>
      <c r="R1293" t="s">
        <v>5527</v>
      </c>
      <c r="S1293">
        <v>46.685000000000002</v>
      </c>
      <c r="T1293">
        <v>12.75</v>
      </c>
      <c r="U1293">
        <v>20</v>
      </c>
      <c r="V1293">
        <v>1.9350000000000001</v>
      </c>
      <c r="W1293">
        <v>48.62</v>
      </c>
      <c r="X1293">
        <v>745</v>
      </c>
      <c r="Y1293">
        <v>1062</v>
      </c>
      <c r="Z1293">
        <v>1.881</v>
      </c>
      <c r="AA1293">
        <v>1.881</v>
      </c>
      <c r="AB1293">
        <v>1.0680000000000001</v>
      </c>
      <c r="AC1293">
        <v>1</v>
      </c>
      <c r="AD1293">
        <v>1.9430000000000001</v>
      </c>
      <c r="AE1293">
        <v>1.732</v>
      </c>
      <c r="AF1293">
        <v>1.732</v>
      </c>
      <c r="AG1293">
        <v>0.98299999999999998</v>
      </c>
      <c r="AH1293">
        <v>1</v>
      </c>
      <c r="AI1293">
        <v>1.7889999999999999</v>
      </c>
      <c r="AJ1293">
        <v>2</v>
      </c>
    </row>
    <row r="1294" spans="1:36">
      <c r="A1294">
        <v>2</v>
      </c>
      <c r="B1294" t="s">
        <v>5687</v>
      </c>
      <c r="C1294" t="s">
        <v>5688</v>
      </c>
      <c r="D1294" t="s">
        <v>5689</v>
      </c>
      <c r="E1294" t="s">
        <v>5690</v>
      </c>
      <c r="F1294" t="s">
        <v>5599</v>
      </c>
      <c r="G1294" t="s">
        <v>5674</v>
      </c>
      <c r="H1294">
        <v>100018853</v>
      </c>
      <c r="I1294" t="s">
        <v>5691</v>
      </c>
      <c r="J1294" t="s">
        <v>245</v>
      </c>
      <c r="K1294" t="s">
        <v>5676</v>
      </c>
      <c r="L1294">
        <v>400</v>
      </c>
      <c r="M1294">
        <v>2200</v>
      </c>
      <c r="N1294">
        <v>11</v>
      </c>
      <c r="O1294">
        <v>66</v>
      </c>
      <c r="P1294">
        <v>400</v>
      </c>
      <c r="Q1294" t="s">
        <v>137</v>
      </c>
      <c r="R1294" t="s">
        <v>5527</v>
      </c>
      <c r="S1294">
        <v>46.685000000000002</v>
      </c>
      <c r="T1294">
        <v>12.75</v>
      </c>
      <c r="U1294">
        <v>20</v>
      </c>
      <c r="V1294">
        <v>1.9350000000000001</v>
      </c>
      <c r="W1294">
        <v>48.62</v>
      </c>
      <c r="X1294">
        <v>745</v>
      </c>
      <c r="Y1294">
        <v>1062</v>
      </c>
      <c r="Z1294">
        <v>1.881</v>
      </c>
      <c r="AA1294">
        <v>1.881</v>
      </c>
      <c r="AB1294">
        <v>1.0680000000000001</v>
      </c>
      <c r="AC1294">
        <v>1</v>
      </c>
      <c r="AD1294">
        <v>1.9430000000000001</v>
      </c>
      <c r="AE1294">
        <v>1.732</v>
      </c>
      <c r="AF1294">
        <v>1.732</v>
      </c>
      <c r="AG1294">
        <v>0.98299999999999998</v>
      </c>
      <c r="AH1294">
        <v>1</v>
      </c>
      <c r="AI1294">
        <v>1.7889999999999999</v>
      </c>
      <c r="AJ1294">
        <v>2</v>
      </c>
    </row>
    <row r="1295" spans="1:36">
      <c r="A1295">
        <v>2</v>
      </c>
      <c r="B1295" t="s">
        <v>5622</v>
      </c>
      <c r="C1295" t="s">
        <v>5623</v>
      </c>
      <c r="D1295" t="s">
        <v>5624</v>
      </c>
      <c r="E1295" t="s">
        <v>5625</v>
      </c>
      <c r="F1295" t="s">
        <v>5599</v>
      </c>
      <c r="G1295" t="s">
        <v>5600</v>
      </c>
      <c r="H1295">
        <v>100018856</v>
      </c>
      <c r="I1295" t="s">
        <v>5626</v>
      </c>
      <c r="J1295" t="s">
        <v>245</v>
      </c>
      <c r="K1295" t="s">
        <v>5602</v>
      </c>
      <c r="L1295">
        <v>600</v>
      </c>
      <c r="M1295">
        <v>1500</v>
      </c>
      <c r="N1295">
        <v>11</v>
      </c>
      <c r="O1295">
        <v>45</v>
      </c>
      <c r="P1295">
        <v>600</v>
      </c>
      <c r="Q1295" t="s">
        <v>137</v>
      </c>
      <c r="R1295" t="s">
        <v>5527</v>
      </c>
      <c r="S1295">
        <v>25.652000000000001</v>
      </c>
      <c r="T1295">
        <v>7.5</v>
      </c>
      <c r="U1295">
        <v>10</v>
      </c>
      <c r="V1295">
        <v>2.032</v>
      </c>
      <c r="W1295">
        <v>27.684000000000001</v>
      </c>
      <c r="X1295">
        <v>844</v>
      </c>
      <c r="Y1295">
        <v>1152</v>
      </c>
      <c r="Z1295">
        <v>1.071</v>
      </c>
      <c r="AA1295">
        <v>1.071</v>
      </c>
      <c r="AB1295">
        <v>1.1220000000000001</v>
      </c>
      <c r="AC1295">
        <v>1</v>
      </c>
      <c r="AD1295">
        <v>1.0669999999999999</v>
      </c>
      <c r="AE1295">
        <v>0.90900000000000003</v>
      </c>
      <c r="AF1295">
        <v>0.90900000000000003</v>
      </c>
      <c r="AG1295">
        <v>0.95199999999999996</v>
      </c>
      <c r="AH1295">
        <v>1</v>
      </c>
      <c r="AI1295">
        <v>0.90600000000000003</v>
      </c>
      <c r="AJ1295">
        <v>2</v>
      </c>
    </row>
    <row r="1296" spans="1:36">
      <c r="A1296">
        <v>2</v>
      </c>
      <c r="B1296" t="s">
        <v>5696</v>
      </c>
      <c r="C1296" t="s">
        <v>5697</v>
      </c>
      <c r="D1296" t="s">
        <v>5698</v>
      </c>
      <c r="E1296" t="s">
        <v>5699</v>
      </c>
      <c r="F1296" t="s">
        <v>5599</v>
      </c>
      <c r="G1296" t="s">
        <v>5674</v>
      </c>
      <c r="H1296">
        <v>100018857</v>
      </c>
      <c r="I1296" t="s">
        <v>5700</v>
      </c>
      <c r="J1296" t="s">
        <v>245</v>
      </c>
      <c r="K1296" t="s">
        <v>5676</v>
      </c>
      <c r="L1296">
        <v>600</v>
      </c>
      <c r="M1296">
        <v>1500</v>
      </c>
      <c r="N1296">
        <v>11</v>
      </c>
      <c r="O1296">
        <v>45</v>
      </c>
      <c r="P1296">
        <v>600</v>
      </c>
      <c r="Q1296" t="s">
        <v>137</v>
      </c>
      <c r="R1296" t="s">
        <v>5527</v>
      </c>
      <c r="S1296">
        <v>25.652000000000001</v>
      </c>
      <c r="T1296">
        <v>7.5</v>
      </c>
      <c r="U1296">
        <v>10</v>
      </c>
      <c r="V1296">
        <v>2.032</v>
      </c>
      <c r="W1296">
        <v>27.684000000000001</v>
      </c>
      <c r="X1296">
        <v>844</v>
      </c>
      <c r="Y1296">
        <v>1152</v>
      </c>
      <c r="Z1296">
        <v>1.071</v>
      </c>
      <c r="AA1296">
        <v>1.071</v>
      </c>
      <c r="AB1296">
        <v>1.1220000000000001</v>
      </c>
      <c r="AC1296">
        <v>1</v>
      </c>
      <c r="AD1296">
        <v>1.0669999999999999</v>
      </c>
      <c r="AE1296">
        <v>0.90900000000000003</v>
      </c>
      <c r="AF1296">
        <v>0.90900000000000003</v>
      </c>
      <c r="AG1296">
        <v>0.95199999999999996</v>
      </c>
      <c r="AH1296">
        <v>1</v>
      </c>
      <c r="AI1296">
        <v>0.90600000000000003</v>
      </c>
      <c r="AJ1296">
        <v>2</v>
      </c>
    </row>
    <row r="1297" spans="1:36">
      <c r="A1297">
        <v>2</v>
      </c>
      <c r="B1297" t="s">
        <v>5627</v>
      </c>
      <c r="C1297" t="s">
        <v>5628</v>
      </c>
      <c r="D1297" t="s">
        <v>5629</v>
      </c>
      <c r="E1297" t="s">
        <v>5630</v>
      </c>
      <c r="F1297" t="s">
        <v>5599</v>
      </c>
      <c r="G1297" t="s">
        <v>5600</v>
      </c>
      <c r="H1297">
        <v>100018858</v>
      </c>
      <c r="I1297" t="s">
        <v>5631</v>
      </c>
      <c r="J1297" t="s">
        <v>245</v>
      </c>
      <c r="K1297" t="s">
        <v>5602</v>
      </c>
      <c r="L1297">
        <v>600</v>
      </c>
      <c r="M1297">
        <v>1800</v>
      </c>
      <c r="N1297">
        <v>11</v>
      </c>
      <c r="O1297">
        <v>54</v>
      </c>
      <c r="P1297">
        <v>600</v>
      </c>
      <c r="Q1297" t="s">
        <v>137</v>
      </c>
      <c r="R1297" t="s">
        <v>5527</v>
      </c>
      <c r="S1297">
        <v>30.617000000000001</v>
      </c>
      <c r="T1297">
        <v>8.25</v>
      </c>
      <c r="U1297">
        <v>10</v>
      </c>
      <c r="V1297">
        <v>2.2890000000000001</v>
      </c>
      <c r="W1297">
        <v>32.905999999999999</v>
      </c>
      <c r="X1297">
        <v>964</v>
      </c>
      <c r="Y1297">
        <v>1341</v>
      </c>
      <c r="Z1297">
        <v>1.2729999999999999</v>
      </c>
      <c r="AA1297">
        <v>1.2729999999999999</v>
      </c>
      <c r="AB1297">
        <v>1.264</v>
      </c>
      <c r="AC1297">
        <v>1</v>
      </c>
      <c r="AD1297">
        <v>1.274</v>
      </c>
      <c r="AE1297">
        <v>0.92900000000000005</v>
      </c>
      <c r="AF1297">
        <v>0.92900000000000005</v>
      </c>
      <c r="AG1297">
        <v>0.92200000000000004</v>
      </c>
      <c r="AH1297">
        <v>1</v>
      </c>
      <c r="AI1297">
        <v>0.92900000000000005</v>
      </c>
      <c r="AJ1297">
        <v>2</v>
      </c>
    </row>
    <row r="1298" spans="1:36">
      <c r="A1298">
        <v>2</v>
      </c>
      <c r="B1298" t="s">
        <v>5701</v>
      </c>
      <c r="C1298" t="s">
        <v>5702</v>
      </c>
      <c r="D1298" t="s">
        <v>5703</v>
      </c>
      <c r="E1298" t="s">
        <v>5704</v>
      </c>
      <c r="F1298" t="s">
        <v>5599</v>
      </c>
      <c r="G1298" t="s">
        <v>5674</v>
      </c>
      <c r="H1298">
        <v>100018859</v>
      </c>
      <c r="I1298" t="s">
        <v>5705</v>
      </c>
      <c r="J1298" t="s">
        <v>245</v>
      </c>
      <c r="K1298" t="s">
        <v>5676</v>
      </c>
      <c r="L1298">
        <v>600</v>
      </c>
      <c r="M1298">
        <v>1800</v>
      </c>
      <c r="N1298">
        <v>11</v>
      </c>
      <c r="O1298">
        <v>54</v>
      </c>
      <c r="P1298">
        <v>600</v>
      </c>
      <c r="Q1298" t="s">
        <v>137</v>
      </c>
      <c r="R1298" t="s">
        <v>5527</v>
      </c>
      <c r="S1298">
        <v>30.617000000000001</v>
      </c>
      <c r="T1298">
        <v>8.25</v>
      </c>
      <c r="U1298">
        <v>10</v>
      </c>
      <c r="V1298">
        <v>2.2890000000000001</v>
      </c>
      <c r="W1298">
        <v>32.905999999999999</v>
      </c>
      <c r="X1298">
        <v>964</v>
      </c>
      <c r="Y1298">
        <v>1341</v>
      </c>
      <c r="Z1298">
        <v>1.2729999999999999</v>
      </c>
      <c r="AA1298">
        <v>1.2729999999999999</v>
      </c>
      <c r="AB1298">
        <v>1.264</v>
      </c>
      <c r="AC1298">
        <v>1</v>
      </c>
      <c r="AD1298">
        <v>1.274</v>
      </c>
      <c r="AE1298">
        <v>0.92900000000000005</v>
      </c>
      <c r="AF1298">
        <v>0.92900000000000005</v>
      </c>
      <c r="AG1298">
        <v>0.92200000000000004</v>
      </c>
      <c r="AH1298">
        <v>1</v>
      </c>
      <c r="AI1298">
        <v>0.92900000000000005</v>
      </c>
      <c r="AJ1298">
        <v>2</v>
      </c>
    </row>
    <row r="1299" spans="1:36">
      <c r="A1299">
        <v>2</v>
      </c>
      <c r="B1299" t="s">
        <v>5632</v>
      </c>
      <c r="C1299" t="s">
        <v>5633</v>
      </c>
      <c r="D1299" t="s">
        <v>5634</v>
      </c>
      <c r="E1299" t="s">
        <v>5635</v>
      </c>
      <c r="F1299" t="s">
        <v>5599</v>
      </c>
      <c r="G1299" t="s">
        <v>5600</v>
      </c>
      <c r="H1299">
        <v>100018860</v>
      </c>
      <c r="I1299" t="s">
        <v>5636</v>
      </c>
      <c r="J1299" t="s">
        <v>245</v>
      </c>
      <c r="K1299" t="s">
        <v>5602</v>
      </c>
      <c r="L1299">
        <v>600</v>
      </c>
      <c r="M1299">
        <v>2000</v>
      </c>
      <c r="N1299">
        <v>11</v>
      </c>
      <c r="O1299">
        <v>60</v>
      </c>
      <c r="P1299">
        <v>600</v>
      </c>
      <c r="Q1299" t="s">
        <v>137</v>
      </c>
      <c r="R1299" t="s">
        <v>5527</v>
      </c>
      <c r="S1299">
        <v>33.905000000000001</v>
      </c>
      <c r="T1299">
        <v>9</v>
      </c>
      <c r="U1299">
        <v>10</v>
      </c>
      <c r="V1299">
        <v>2.4860000000000002</v>
      </c>
      <c r="W1299">
        <v>36.39</v>
      </c>
      <c r="X1299">
        <v>1039</v>
      </c>
      <c r="Y1299">
        <v>1467</v>
      </c>
      <c r="Z1299">
        <v>1.4079999999999999</v>
      </c>
      <c r="AA1299">
        <v>1.4079999999999999</v>
      </c>
      <c r="AB1299">
        <v>1.3720000000000001</v>
      </c>
      <c r="AC1299">
        <v>1</v>
      </c>
      <c r="AD1299">
        <v>1.411</v>
      </c>
      <c r="AE1299">
        <v>0.93899999999999995</v>
      </c>
      <c r="AF1299">
        <v>0.93899999999999995</v>
      </c>
      <c r="AG1299">
        <v>0.91500000000000004</v>
      </c>
      <c r="AH1299">
        <v>1</v>
      </c>
      <c r="AI1299">
        <v>0.94099999999999995</v>
      </c>
      <c r="AJ1299">
        <v>2</v>
      </c>
    </row>
    <row r="1300" spans="1:36">
      <c r="A1300">
        <v>2</v>
      </c>
      <c r="B1300" t="s">
        <v>5706</v>
      </c>
      <c r="C1300" t="s">
        <v>5707</v>
      </c>
      <c r="D1300" t="s">
        <v>5708</v>
      </c>
      <c r="E1300" t="s">
        <v>5709</v>
      </c>
      <c r="F1300" t="s">
        <v>5599</v>
      </c>
      <c r="G1300" t="s">
        <v>5674</v>
      </c>
      <c r="H1300">
        <v>100018861</v>
      </c>
      <c r="I1300" t="s">
        <v>5710</v>
      </c>
      <c r="J1300" t="s">
        <v>245</v>
      </c>
      <c r="K1300" t="s">
        <v>5676</v>
      </c>
      <c r="L1300">
        <v>600</v>
      </c>
      <c r="M1300">
        <v>2000</v>
      </c>
      <c r="N1300">
        <v>11</v>
      </c>
      <c r="O1300">
        <v>60</v>
      </c>
      <c r="P1300">
        <v>600</v>
      </c>
      <c r="Q1300" t="s">
        <v>137</v>
      </c>
      <c r="R1300" t="s">
        <v>5527</v>
      </c>
      <c r="S1300">
        <v>33.905000000000001</v>
      </c>
      <c r="T1300">
        <v>9</v>
      </c>
      <c r="U1300">
        <v>10</v>
      </c>
      <c r="V1300">
        <v>2.4860000000000002</v>
      </c>
      <c r="W1300">
        <v>36.39</v>
      </c>
      <c r="X1300">
        <v>1039</v>
      </c>
      <c r="Y1300">
        <v>1467</v>
      </c>
      <c r="Z1300">
        <v>1.4079999999999999</v>
      </c>
      <c r="AA1300">
        <v>1.4079999999999999</v>
      </c>
      <c r="AB1300">
        <v>1.3720000000000001</v>
      </c>
      <c r="AC1300">
        <v>1</v>
      </c>
      <c r="AD1300">
        <v>1.411</v>
      </c>
      <c r="AE1300">
        <v>0.93899999999999995</v>
      </c>
      <c r="AF1300">
        <v>0.93899999999999995</v>
      </c>
      <c r="AG1300">
        <v>0.91500000000000004</v>
      </c>
      <c r="AH1300">
        <v>1</v>
      </c>
      <c r="AI1300">
        <v>0.94099999999999995</v>
      </c>
      <c r="AJ1300">
        <v>2</v>
      </c>
    </row>
    <row r="1301" spans="1:36">
      <c r="A1301">
        <v>2</v>
      </c>
      <c r="B1301" t="s">
        <v>5637</v>
      </c>
      <c r="C1301" t="s">
        <v>5638</v>
      </c>
      <c r="D1301" t="s">
        <v>5639</v>
      </c>
      <c r="E1301" t="s">
        <v>5640</v>
      </c>
      <c r="F1301" t="s">
        <v>5599</v>
      </c>
      <c r="G1301" t="s">
        <v>5600</v>
      </c>
      <c r="H1301">
        <v>100018862</v>
      </c>
      <c r="I1301" t="s">
        <v>5641</v>
      </c>
      <c r="J1301" t="s">
        <v>245</v>
      </c>
      <c r="K1301" t="s">
        <v>5602</v>
      </c>
      <c r="L1301">
        <v>600</v>
      </c>
      <c r="M1301">
        <v>2200</v>
      </c>
      <c r="N1301">
        <v>11</v>
      </c>
      <c r="O1301">
        <v>66</v>
      </c>
      <c r="P1301">
        <v>600</v>
      </c>
      <c r="Q1301" t="s">
        <v>137</v>
      </c>
      <c r="R1301" t="s">
        <v>5527</v>
      </c>
      <c r="S1301">
        <v>67.599999999999994</v>
      </c>
      <c r="T1301">
        <v>9.75</v>
      </c>
      <c r="U1301">
        <v>10</v>
      </c>
      <c r="V1301">
        <v>2.6819999999999999</v>
      </c>
      <c r="W1301">
        <v>70.281999999999996</v>
      </c>
      <c r="X1301">
        <v>1118</v>
      </c>
      <c r="Y1301">
        <v>1593</v>
      </c>
      <c r="Z1301">
        <v>2.7189999999999999</v>
      </c>
      <c r="AA1301">
        <v>2.7189999999999999</v>
      </c>
      <c r="AB1301">
        <v>1.4810000000000001</v>
      </c>
      <c r="AC1301">
        <v>1</v>
      </c>
      <c r="AD1301">
        <v>2.8130000000000002</v>
      </c>
      <c r="AE1301">
        <v>1.67</v>
      </c>
      <c r="AF1301">
        <v>1.67</v>
      </c>
      <c r="AG1301">
        <v>0.90900000000000003</v>
      </c>
      <c r="AH1301">
        <v>1</v>
      </c>
      <c r="AI1301">
        <v>1.7270000000000001</v>
      </c>
      <c r="AJ1301">
        <v>2</v>
      </c>
    </row>
    <row r="1302" spans="1:36">
      <c r="A1302">
        <v>2</v>
      </c>
      <c r="B1302" t="s">
        <v>5711</v>
      </c>
      <c r="C1302" t="s">
        <v>5712</v>
      </c>
      <c r="D1302" t="s">
        <v>5713</v>
      </c>
      <c r="E1302" t="s">
        <v>5714</v>
      </c>
      <c r="F1302" t="s">
        <v>5599</v>
      </c>
      <c r="G1302" t="s">
        <v>5674</v>
      </c>
      <c r="H1302">
        <v>100018863</v>
      </c>
      <c r="I1302" t="s">
        <v>5715</v>
      </c>
      <c r="J1302" t="s">
        <v>245</v>
      </c>
      <c r="K1302" t="s">
        <v>5676</v>
      </c>
      <c r="L1302">
        <v>600</v>
      </c>
      <c r="M1302">
        <v>2200</v>
      </c>
      <c r="N1302">
        <v>11</v>
      </c>
      <c r="O1302">
        <v>66</v>
      </c>
      <c r="P1302">
        <v>600</v>
      </c>
      <c r="Q1302" t="s">
        <v>137</v>
      </c>
      <c r="R1302" t="s">
        <v>5527</v>
      </c>
      <c r="S1302">
        <v>67.599999999999994</v>
      </c>
      <c r="T1302">
        <v>9.75</v>
      </c>
      <c r="U1302">
        <v>10</v>
      </c>
      <c r="V1302">
        <v>2.6819999999999999</v>
      </c>
      <c r="W1302">
        <v>70.281999999999996</v>
      </c>
      <c r="X1302">
        <v>1118</v>
      </c>
      <c r="Y1302">
        <v>1593</v>
      </c>
      <c r="Z1302">
        <v>2.7189999999999999</v>
      </c>
      <c r="AA1302">
        <v>2.7189999999999999</v>
      </c>
      <c r="AB1302">
        <v>1.4810000000000001</v>
      </c>
      <c r="AC1302">
        <v>1</v>
      </c>
      <c r="AD1302">
        <v>2.8130000000000002</v>
      </c>
      <c r="AE1302">
        <v>1.67</v>
      </c>
      <c r="AF1302">
        <v>1.67</v>
      </c>
      <c r="AG1302">
        <v>0.90900000000000003</v>
      </c>
      <c r="AH1302">
        <v>1</v>
      </c>
      <c r="AI1302">
        <v>1.7270000000000001</v>
      </c>
      <c r="AJ1302">
        <v>2</v>
      </c>
    </row>
    <row r="1303" spans="1:36">
      <c r="A1303">
        <v>2</v>
      </c>
      <c r="B1303" t="s">
        <v>5646</v>
      </c>
      <c r="C1303" t="s">
        <v>5647</v>
      </c>
      <c r="D1303" t="s">
        <v>5648</v>
      </c>
      <c r="E1303" t="s">
        <v>5649</v>
      </c>
      <c r="F1303" t="s">
        <v>5599</v>
      </c>
      <c r="G1303" t="s">
        <v>5600</v>
      </c>
      <c r="H1303">
        <v>100018866</v>
      </c>
      <c r="I1303" t="s">
        <v>5650</v>
      </c>
      <c r="J1303" t="s">
        <v>245</v>
      </c>
      <c r="K1303" t="s">
        <v>5602</v>
      </c>
      <c r="L1303">
        <v>800</v>
      </c>
      <c r="M1303">
        <v>1500</v>
      </c>
      <c r="N1303">
        <v>11</v>
      </c>
      <c r="O1303">
        <v>45</v>
      </c>
      <c r="P1303">
        <v>800</v>
      </c>
      <c r="Q1303" t="s">
        <v>137</v>
      </c>
      <c r="R1303" t="s">
        <v>5527</v>
      </c>
      <c r="S1303">
        <v>60.622</v>
      </c>
      <c r="T1303">
        <v>9</v>
      </c>
      <c r="U1303">
        <v>10</v>
      </c>
      <c r="V1303">
        <v>2.472</v>
      </c>
      <c r="W1303">
        <v>63.094000000000001</v>
      </c>
      <c r="X1303">
        <v>1126</v>
      </c>
      <c r="Y1303">
        <v>1536</v>
      </c>
      <c r="Z1303">
        <v>2.4409999999999998</v>
      </c>
      <c r="AA1303">
        <v>2.4409999999999998</v>
      </c>
      <c r="AB1303">
        <v>1.3640000000000001</v>
      </c>
      <c r="AC1303">
        <v>1</v>
      </c>
      <c r="AD1303">
        <v>2.5219999999999998</v>
      </c>
      <c r="AE1303">
        <v>1.554</v>
      </c>
      <c r="AF1303">
        <v>1.554</v>
      </c>
      <c r="AG1303">
        <v>0.86899999999999999</v>
      </c>
      <c r="AH1303">
        <v>1</v>
      </c>
      <c r="AI1303">
        <v>1.6060000000000001</v>
      </c>
      <c r="AJ1303">
        <v>2</v>
      </c>
    </row>
    <row r="1304" spans="1:36">
      <c r="A1304">
        <v>2</v>
      </c>
      <c r="B1304" t="s">
        <v>5720</v>
      </c>
      <c r="C1304" t="s">
        <v>5721</v>
      </c>
      <c r="D1304" t="s">
        <v>5722</v>
      </c>
      <c r="E1304" t="s">
        <v>5723</v>
      </c>
      <c r="F1304" t="s">
        <v>5599</v>
      </c>
      <c r="G1304" t="s">
        <v>5674</v>
      </c>
      <c r="H1304">
        <v>100018867</v>
      </c>
      <c r="I1304" t="s">
        <v>5724</v>
      </c>
      <c r="J1304" t="s">
        <v>245</v>
      </c>
      <c r="K1304" t="s">
        <v>5676</v>
      </c>
      <c r="L1304">
        <v>800</v>
      </c>
      <c r="M1304">
        <v>1500</v>
      </c>
      <c r="N1304">
        <v>11</v>
      </c>
      <c r="O1304">
        <v>45</v>
      </c>
      <c r="P1304">
        <v>800</v>
      </c>
      <c r="Q1304" t="s">
        <v>137</v>
      </c>
      <c r="R1304" t="s">
        <v>5527</v>
      </c>
      <c r="S1304">
        <v>60.622</v>
      </c>
      <c r="T1304">
        <v>9</v>
      </c>
      <c r="U1304">
        <v>10</v>
      </c>
      <c r="V1304">
        <v>2.472</v>
      </c>
      <c r="W1304">
        <v>63.094000000000001</v>
      </c>
      <c r="X1304">
        <v>1126</v>
      </c>
      <c r="Y1304">
        <v>1536</v>
      </c>
      <c r="Z1304">
        <v>2.4413</v>
      </c>
      <c r="AA1304">
        <v>2.4413</v>
      </c>
      <c r="AB1304">
        <v>1.3645</v>
      </c>
      <c r="AC1304">
        <v>1</v>
      </c>
      <c r="AD1304">
        <v>2.5225</v>
      </c>
      <c r="AE1304">
        <v>1.5544</v>
      </c>
      <c r="AF1304">
        <v>1.5544</v>
      </c>
      <c r="AG1304">
        <v>0.86880000000000002</v>
      </c>
      <c r="AH1304">
        <v>1</v>
      </c>
      <c r="AI1304">
        <v>1.6061000000000001</v>
      </c>
      <c r="AJ1304">
        <v>2</v>
      </c>
    </row>
    <row r="1305" spans="1:36">
      <c r="A1305">
        <v>2</v>
      </c>
      <c r="B1305" t="s">
        <v>5651</v>
      </c>
      <c r="C1305" t="s">
        <v>5652</v>
      </c>
      <c r="D1305" t="s">
        <v>5653</v>
      </c>
      <c r="E1305" t="s">
        <v>5654</v>
      </c>
      <c r="F1305" t="s">
        <v>5599</v>
      </c>
      <c r="G1305" t="s">
        <v>5600</v>
      </c>
      <c r="H1305">
        <v>100018868</v>
      </c>
      <c r="I1305" t="s">
        <v>5655</v>
      </c>
      <c r="J1305" t="s">
        <v>245</v>
      </c>
      <c r="K1305" t="s">
        <v>5602</v>
      </c>
      <c r="L1305">
        <v>800</v>
      </c>
      <c r="M1305">
        <v>1800</v>
      </c>
      <c r="N1305">
        <v>11</v>
      </c>
      <c r="O1305">
        <v>54</v>
      </c>
      <c r="P1305">
        <v>800</v>
      </c>
      <c r="Q1305" t="s">
        <v>137</v>
      </c>
      <c r="R1305" t="s">
        <v>5527</v>
      </c>
      <c r="S1305">
        <v>72.591999999999999</v>
      </c>
      <c r="T1305">
        <v>10.5</v>
      </c>
      <c r="U1305">
        <v>10</v>
      </c>
      <c r="V1305">
        <v>2.8580000000000001</v>
      </c>
      <c r="W1305">
        <v>75.45</v>
      </c>
      <c r="X1305">
        <v>1285</v>
      </c>
      <c r="Y1305">
        <v>1788</v>
      </c>
      <c r="Z1305">
        <v>2.919</v>
      </c>
      <c r="AA1305">
        <v>2.919</v>
      </c>
      <c r="AB1305">
        <v>1.5780000000000001</v>
      </c>
      <c r="AC1305">
        <v>1</v>
      </c>
      <c r="AD1305">
        <v>3.0209999999999999</v>
      </c>
      <c r="AE1305">
        <v>1.597</v>
      </c>
      <c r="AF1305">
        <v>1.597</v>
      </c>
      <c r="AG1305">
        <v>0.86299999999999999</v>
      </c>
      <c r="AH1305">
        <v>1</v>
      </c>
      <c r="AI1305">
        <v>1.6519999999999999</v>
      </c>
      <c r="AJ1305">
        <v>2</v>
      </c>
    </row>
    <row r="1306" spans="1:36">
      <c r="A1306">
        <v>2</v>
      </c>
      <c r="B1306" t="s">
        <v>5725</v>
      </c>
      <c r="C1306" t="s">
        <v>5726</v>
      </c>
      <c r="D1306" t="s">
        <v>5727</v>
      </c>
      <c r="E1306" t="s">
        <v>5728</v>
      </c>
      <c r="F1306" t="s">
        <v>5599</v>
      </c>
      <c r="G1306" t="s">
        <v>5674</v>
      </c>
      <c r="H1306">
        <v>100018869</v>
      </c>
      <c r="I1306" t="s">
        <v>5729</v>
      </c>
      <c r="J1306" t="s">
        <v>245</v>
      </c>
      <c r="K1306" t="s">
        <v>5676</v>
      </c>
      <c r="L1306">
        <v>800</v>
      </c>
      <c r="M1306">
        <v>1800</v>
      </c>
      <c r="N1306">
        <v>11</v>
      </c>
      <c r="O1306">
        <v>54</v>
      </c>
      <c r="P1306">
        <v>800</v>
      </c>
      <c r="Q1306" t="s">
        <v>137</v>
      </c>
      <c r="R1306" t="s">
        <v>5527</v>
      </c>
      <c r="S1306">
        <v>72.591999999999999</v>
      </c>
      <c r="T1306">
        <v>10.5</v>
      </c>
      <c r="U1306">
        <v>10</v>
      </c>
      <c r="V1306">
        <v>2.8580000000000001</v>
      </c>
      <c r="W1306">
        <v>75.45</v>
      </c>
      <c r="X1306">
        <v>1285</v>
      </c>
      <c r="Y1306">
        <v>1788</v>
      </c>
      <c r="Z1306">
        <v>2.919</v>
      </c>
      <c r="AA1306">
        <v>2.919</v>
      </c>
      <c r="AB1306">
        <v>1.5780000000000001</v>
      </c>
      <c r="AC1306">
        <v>1</v>
      </c>
      <c r="AD1306">
        <v>3.0209999999999999</v>
      </c>
      <c r="AE1306">
        <v>1.597</v>
      </c>
      <c r="AF1306">
        <v>1.597</v>
      </c>
      <c r="AG1306">
        <v>0.86299999999999999</v>
      </c>
      <c r="AH1306">
        <v>1</v>
      </c>
      <c r="AI1306">
        <v>1.6519999999999999</v>
      </c>
      <c r="AJ1306">
        <v>2</v>
      </c>
    </row>
    <row r="1307" spans="1:36">
      <c r="A1307">
        <v>2</v>
      </c>
      <c r="B1307" t="s">
        <v>5656</v>
      </c>
      <c r="C1307" t="s">
        <v>5657</v>
      </c>
      <c r="D1307" t="s">
        <v>5658</v>
      </c>
      <c r="E1307" t="s">
        <v>5659</v>
      </c>
      <c r="F1307" t="s">
        <v>5599</v>
      </c>
      <c r="G1307" t="s">
        <v>5600</v>
      </c>
      <c r="H1307">
        <v>100018870</v>
      </c>
      <c r="I1307" t="s">
        <v>5660</v>
      </c>
      <c r="J1307" t="s">
        <v>245</v>
      </c>
      <c r="K1307" t="s">
        <v>5602</v>
      </c>
      <c r="L1307">
        <v>800</v>
      </c>
      <c r="M1307">
        <v>2000</v>
      </c>
      <c r="N1307">
        <v>11</v>
      </c>
      <c r="O1307">
        <v>60</v>
      </c>
      <c r="P1307">
        <v>800</v>
      </c>
      <c r="Q1307" t="s">
        <v>137</v>
      </c>
      <c r="R1307" t="s">
        <v>5527</v>
      </c>
      <c r="S1307">
        <v>80.549000000000007</v>
      </c>
      <c r="T1307">
        <v>12</v>
      </c>
      <c r="U1307">
        <v>10</v>
      </c>
      <c r="V1307">
        <v>3.1659999999999999</v>
      </c>
      <c r="W1307">
        <v>83.715000000000003</v>
      </c>
      <c r="X1307">
        <v>1385</v>
      </c>
      <c r="Y1307">
        <v>1956</v>
      </c>
      <c r="Z1307">
        <v>3.2389999999999999</v>
      </c>
      <c r="AA1307">
        <v>3.2389999999999999</v>
      </c>
      <c r="AB1307">
        <v>1.7470000000000001</v>
      </c>
      <c r="AC1307">
        <v>1</v>
      </c>
      <c r="AD1307">
        <v>3.3519999999999999</v>
      </c>
      <c r="AE1307">
        <v>1.62</v>
      </c>
      <c r="AF1307">
        <v>1.62</v>
      </c>
      <c r="AG1307">
        <v>0.874</v>
      </c>
      <c r="AH1307">
        <v>1</v>
      </c>
      <c r="AI1307">
        <v>1.6759999999999999</v>
      </c>
      <c r="AJ1307">
        <v>2</v>
      </c>
    </row>
    <row r="1308" spans="1:36">
      <c r="A1308">
        <v>2</v>
      </c>
      <c r="B1308" t="s">
        <v>5730</v>
      </c>
      <c r="C1308" t="s">
        <v>5731</v>
      </c>
      <c r="D1308" t="s">
        <v>5732</v>
      </c>
      <c r="E1308" t="s">
        <v>5733</v>
      </c>
      <c r="F1308" t="s">
        <v>5599</v>
      </c>
      <c r="G1308" t="s">
        <v>5674</v>
      </c>
      <c r="H1308">
        <v>100018871</v>
      </c>
      <c r="I1308" t="s">
        <v>5734</v>
      </c>
      <c r="J1308" t="s">
        <v>245</v>
      </c>
      <c r="K1308" t="s">
        <v>5676</v>
      </c>
      <c r="L1308">
        <v>800</v>
      </c>
      <c r="M1308">
        <v>2000</v>
      </c>
      <c r="N1308">
        <v>11</v>
      </c>
      <c r="O1308">
        <v>60</v>
      </c>
      <c r="P1308">
        <v>800</v>
      </c>
      <c r="Q1308" t="s">
        <v>137</v>
      </c>
      <c r="R1308" t="s">
        <v>5527</v>
      </c>
      <c r="S1308">
        <v>80.549000000000007</v>
      </c>
      <c r="T1308">
        <v>12</v>
      </c>
      <c r="U1308">
        <v>10</v>
      </c>
      <c r="V1308">
        <v>3.1659999999999999</v>
      </c>
      <c r="W1308">
        <v>83.715000000000003</v>
      </c>
      <c r="X1308">
        <v>1385</v>
      </c>
      <c r="Y1308">
        <v>1956</v>
      </c>
      <c r="Z1308">
        <v>3.2389999999999999</v>
      </c>
      <c r="AA1308">
        <v>3.2389999999999999</v>
      </c>
      <c r="AB1308">
        <v>1.7470000000000001</v>
      </c>
      <c r="AC1308">
        <v>1</v>
      </c>
      <c r="AD1308">
        <v>3.3519999999999999</v>
      </c>
      <c r="AE1308">
        <v>1.62</v>
      </c>
      <c r="AF1308">
        <v>1.62</v>
      </c>
      <c r="AG1308">
        <v>0.874</v>
      </c>
      <c r="AH1308">
        <v>1</v>
      </c>
      <c r="AI1308">
        <v>1.6759999999999999</v>
      </c>
      <c r="AJ1308">
        <v>2</v>
      </c>
    </row>
    <row r="1309" spans="1:36">
      <c r="A1309">
        <v>2</v>
      </c>
      <c r="B1309" t="s">
        <v>5661</v>
      </c>
      <c r="C1309" t="s">
        <v>5662</v>
      </c>
      <c r="D1309" t="s">
        <v>5663</v>
      </c>
      <c r="E1309" t="s">
        <v>5664</v>
      </c>
      <c r="F1309" t="s">
        <v>5599</v>
      </c>
      <c r="G1309" t="s">
        <v>5600</v>
      </c>
      <c r="H1309">
        <v>100018872</v>
      </c>
      <c r="I1309" t="s">
        <v>5665</v>
      </c>
      <c r="J1309" t="s">
        <v>245</v>
      </c>
      <c r="K1309" t="s">
        <v>5602</v>
      </c>
      <c r="L1309">
        <v>800</v>
      </c>
      <c r="M1309">
        <v>2200</v>
      </c>
      <c r="N1309">
        <v>11</v>
      </c>
      <c r="O1309">
        <v>66</v>
      </c>
      <c r="P1309">
        <v>800</v>
      </c>
      <c r="Q1309" t="s">
        <v>137</v>
      </c>
      <c r="R1309" t="s">
        <v>5527</v>
      </c>
      <c r="S1309">
        <v>88.515000000000001</v>
      </c>
      <c r="T1309">
        <v>12.75</v>
      </c>
      <c r="U1309">
        <v>10</v>
      </c>
      <c r="V1309">
        <v>3.3980000000000001</v>
      </c>
      <c r="W1309">
        <v>91.912999999999997</v>
      </c>
      <c r="X1309">
        <v>1491</v>
      </c>
      <c r="Y1309">
        <v>2124</v>
      </c>
      <c r="Z1309">
        <v>3.556</v>
      </c>
      <c r="AA1309">
        <v>3.556</v>
      </c>
      <c r="AB1309">
        <v>1.8759999999999999</v>
      </c>
      <c r="AC1309">
        <v>1</v>
      </c>
      <c r="AD1309">
        <v>3.6829999999999998</v>
      </c>
      <c r="AE1309">
        <v>1.6379999999999999</v>
      </c>
      <c r="AF1309">
        <v>1.6379999999999999</v>
      </c>
      <c r="AG1309">
        <v>0.86399999999999999</v>
      </c>
      <c r="AH1309">
        <v>1</v>
      </c>
      <c r="AI1309">
        <v>1.696</v>
      </c>
      <c r="AJ1309">
        <v>2</v>
      </c>
    </row>
    <row r="1310" spans="1:36">
      <c r="A1310">
        <v>2</v>
      </c>
      <c r="B1310" t="s">
        <v>5735</v>
      </c>
      <c r="C1310" t="s">
        <v>5736</v>
      </c>
      <c r="D1310" t="s">
        <v>5737</v>
      </c>
      <c r="E1310" t="s">
        <v>5738</v>
      </c>
      <c r="F1310" t="s">
        <v>5599</v>
      </c>
      <c r="G1310" t="s">
        <v>5674</v>
      </c>
      <c r="H1310">
        <v>100018873</v>
      </c>
      <c r="I1310" t="s">
        <v>5739</v>
      </c>
      <c r="J1310" t="s">
        <v>245</v>
      </c>
      <c r="K1310" t="s">
        <v>5676</v>
      </c>
      <c r="L1310">
        <v>800</v>
      </c>
      <c r="M1310">
        <v>2200</v>
      </c>
      <c r="N1310">
        <v>11</v>
      </c>
      <c r="O1310">
        <v>66</v>
      </c>
      <c r="P1310">
        <v>800</v>
      </c>
      <c r="Q1310" t="s">
        <v>137</v>
      </c>
      <c r="R1310" t="s">
        <v>5527</v>
      </c>
      <c r="S1310">
        <v>88.515000000000001</v>
      </c>
      <c r="T1310">
        <v>12.75</v>
      </c>
      <c r="U1310">
        <v>10</v>
      </c>
      <c r="V1310">
        <v>3.3980000000000001</v>
      </c>
      <c r="W1310">
        <v>91.912999999999997</v>
      </c>
      <c r="X1310">
        <v>1491</v>
      </c>
      <c r="Y1310">
        <v>2124</v>
      </c>
      <c r="Z1310">
        <v>3.556</v>
      </c>
      <c r="AA1310">
        <v>3.556</v>
      </c>
      <c r="AB1310">
        <v>1.8759999999999999</v>
      </c>
      <c r="AC1310">
        <v>1</v>
      </c>
      <c r="AD1310">
        <v>3.6829999999999998</v>
      </c>
      <c r="AE1310">
        <v>1.6379999999999999</v>
      </c>
      <c r="AF1310">
        <v>1.6379999999999999</v>
      </c>
      <c r="AG1310">
        <v>0.86399999999999999</v>
      </c>
      <c r="AH1310">
        <v>1</v>
      </c>
      <c r="AI1310">
        <v>1.696</v>
      </c>
      <c r="AJ1310">
        <v>2</v>
      </c>
    </row>
    <row r="1311" spans="1:36">
      <c r="A1311">
        <v>2</v>
      </c>
      <c r="B1311" t="s">
        <v>5817</v>
      </c>
      <c r="C1311" t="s">
        <v>5818</v>
      </c>
      <c r="D1311" t="s">
        <v>5819</v>
      </c>
      <c r="E1311" t="s">
        <v>5820</v>
      </c>
      <c r="F1311" t="s">
        <v>5599</v>
      </c>
      <c r="G1311" t="s">
        <v>5821</v>
      </c>
      <c r="H1311">
        <v>100018876</v>
      </c>
      <c r="I1311" t="s">
        <v>5822</v>
      </c>
      <c r="J1311" t="s">
        <v>245</v>
      </c>
      <c r="K1311" t="s">
        <v>5823</v>
      </c>
      <c r="L1311">
        <v>400</v>
      </c>
      <c r="M1311">
        <v>1500</v>
      </c>
      <c r="N1311">
        <v>21</v>
      </c>
      <c r="O1311">
        <v>45</v>
      </c>
      <c r="P1311">
        <v>400</v>
      </c>
      <c r="Q1311" t="s">
        <v>137</v>
      </c>
      <c r="R1311" t="s">
        <v>5527</v>
      </c>
      <c r="S1311">
        <v>29.419</v>
      </c>
      <c r="T1311">
        <v>9</v>
      </c>
      <c r="U1311">
        <v>20</v>
      </c>
      <c r="V1311">
        <v>1.4950000000000001</v>
      </c>
      <c r="W1311">
        <v>30.914999999999999</v>
      </c>
      <c r="X1311">
        <v>563</v>
      </c>
      <c r="Y1311">
        <v>1122</v>
      </c>
      <c r="Z1311">
        <v>1.196</v>
      </c>
      <c r="AA1311">
        <v>1.196</v>
      </c>
      <c r="AB1311">
        <v>0.82499999999999996</v>
      </c>
      <c r="AC1311">
        <v>1</v>
      </c>
      <c r="AD1311">
        <v>1.224</v>
      </c>
      <c r="AE1311">
        <v>1.0429999999999999</v>
      </c>
      <c r="AF1311">
        <v>1.0429999999999999</v>
      </c>
      <c r="AG1311">
        <v>0.71899999999999997</v>
      </c>
      <c r="AH1311">
        <v>1</v>
      </c>
      <c r="AI1311">
        <v>1.0669999999999999</v>
      </c>
      <c r="AJ1311">
        <v>2</v>
      </c>
    </row>
    <row r="1312" spans="1:36">
      <c r="A1312">
        <v>2</v>
      </c>
      <c r="B1312" t="s">
        <v>5891</v>
      </c>
      <c r="C1312" t="s">
        <v>5892</v>
      </c>
      <c r="D1312" t="s">
        <v>5893</v>
      </c>
      <c r="E1312" t="s">
        <v>5894</v>
      </c>
      <c r="F1312" t="s">
        <v>5599</v>
      </c>
      <c r="G1312" t="s">
        <v>5895</v>
      </c>
      <c r="H1312">
        <v>100018877</v>
      </c>
      <c r="I1312" t="s">
        <v>5896</v>
      </c>
      <c r="J1312" t="s">
        <v>245</v>
      </c>
      <c r="K1312" t="s">
        <v>5897</v>
      </c>
      <c r="L1312">
        <v>400</v>
      </c>
      <c r="M1312">
        <v>1500</v>
      </c>
      <c r="N1312">
        <v>21</v>
      </c>
      <c r="O1312">
        <v>45</v>
      </c>
      <c r="P1312">
        <v>400</v>
      </c>
      <c r="Q1312" t="s">
        <v>137</v>
      </c>
      <c r="R1312" t="s">
        <v>5527</v>
      </c>
      <c r="S1312">
        <v>29.419</v>
      </c>
      <c r="T1312">
        <v>9</v>
      </c>
      <c r="U1312">
        <v>20</v>
      </c>
      <c r="V1312">
        <v>1.4950000000000001</v>
      </c>
      <c r="W1312">
        <v>30.914999999999999</v>
      </c>
      <c r="X1312">
        <v>563</v>
      </c>
      <c r="Y1312">
        <v>1122</v>
      </c>
      <c r="Z1312">
        <v>1.196</v>
      </c>
      <c r="AA1312">
        <v>1.196</v>
      </c>
      <c r="AB1312">
        <v>0.82499999999999996</v>
      </c>
      <c r="AC1312">
        <v>1</v>
      </c>
      <c r="AD1312">
        <v>1.224</v>
      </c>
      <c r="AE1312">
        <v>1.0429999999999999</v>
      </c>
      <c r="AF1312">
        <v>1.0429999999999999</v>
      </c>
      <c r="AG1312">
        <v>0.71899999999999997</v>
      </c>
      <c r="AH1312">
        <v>1</v>
      </c>
      <c r="AI1312">
        <v>1.0669999999999999</v>
      </c>
      <c r="AJ1312">
        <v>2</v>
      </c>
    </row>
    <row r="1313" spans="1:36">
      <c r="A1313">
        <v>2</v>
      </c>
      <c r="B1313" t="s">
        <v>5824</v>
      </c>
      <c r="C1313" t="s">
        <v>5825</v>
      </c>
      <c r="D1313" t="s">
        <v>5826</v>
      </c>
      <c r="E1313" t="s">
        <v>5827</v>
      </c>
      <c r="F1313" t="s">
        <v>5599</v>
      </c>
      <c r="G1313" t="s">
        <v>5821</v>
      </c>
      <c r="H1313">
        <v>100018878</v>
      </c>
      <c r="I1313" t="s">
        <v>5828</v>
      </c>
      <c r="J1313" t="s">
        <v>245</v>
      </c>
      <c r="K1313" t="s">
        <v>5823</v>
      </c>
      <c r="L1313">
        <v>400</v>
      </c>
      <c r="M1313">
        <v>1800</v>
      </c>
      <c r="N1313">
        <v>21</v>
      </c>
      <c r="O1313">
        <v>54</v>
      </c>
      <c r="P1313">
        <v>400</v>
      </c>
      <c r="Q1313" t="s">
        <v>137</v>
      </c>
      <c r="R1313" t="s">
        <v>5527</v>
      </c>
      <c r="S1313">
        <v>35.057000000000002</v>
      </c>
      <c r="T1313">
        <v>10.5</v>
      </c>
      <c r="U1313">
        <v>20</v>
      </c>
      <c r="V1313">
        <v>1.7070000000000001</v>
      </c>
      <c r="W1313">
        <v>36.764000000000003</v>
      </c>
      <c r="X1313">
        <v>643</v>
      </c>
      <c r="Y1313">
        <v>1284</v>
      </c>
      <c r="Z1313">
        <v>1.4219999999999999</v>
      </c>
      <c r="AA1313">
        <v>1.4219999999999999</v>
      </c>
      <c r="AB1313">
        <v>0.94199999999999995</v>
      </c>
      <c r="AC1313">
        <v>1</v>
      </c>
      <c r="AD1313">
        <v>1.4590000000000001</v>
      </c>
      <c r="AE1313">
        <v>1.083</v>
      </c>
      <c r="AF1313">
        <v>1.083</v>
      </c>
      <c r="AG1313">
        <v>0.71799999999999997</v>
      </c>
      <c r="AH1313">
        <v>1</v>
      </c>
      <c r="AI1313">
        <v>1.111</v>
      </c>
      <c r="AJ1313">
        <v>2</v>
      </c>
    </row>
    <row r="1314" spans="1:36">
      <c r="A1314">
        <v>2</v>
      </c>
      <c r="B1314" t="s">
        <v>5898</v>
      </c>
      <c r="C1314" t="s">
        <v>5899</v>
      </c>
      <c r="D1314" t="s">
        <v>5900</v>
      </c>
      <c r="E1314" t="s">
        <v>5901</v>
      </c>
      <c r="F1314" t="s">
        <v>5599</v>
      </c>
      <c r="G1314" t="s">
        <v>5895</v>
      </c>
      <c r="H1314">
        <v>100018879</v>
      </c>
      <c r="I1314" t="s">
        <v>5902</v>
      </c>
      <c r="J1314" t="s">
        <v>245</v>
      </c>
      <c r="K1314" t="s">
        <v>5897</v>
      </c>
      <c r="L1314">
        <v>400</v>
      </c>
      <c r="M1314">
        <v>1800</v>
      </c>
      <c r="N1314">
        <v>21</v>
      </c>
      <c r="O1314">
        <v>54</v>
      </c>
      <c r="P1314">
        <v>400</v>
      </c>
      <c r="Q1314" t="s">
        <v>137</v>
      </c>
      <c r="R1314" t="s">
        <v>5527</v>
      </c>
      <c r="S1314">
        <v>35.057000000000002</v>
      </c>
      <c r="T1314">
        <v>10.5</v>
      </c>
      <c r="U1314">
        <v>20</v>
      </c>
      <c r="V1314">
        <v>1.7070000000000001</v>
      </c>
      <c r="W1314">
        <v>36.764000000000003</v>
      </c>
      <c r="X1314">
        <v>643</v>
      </c>
      <c r="Y1314">
        <v>1284</v>
      </c>
      <c r="Z1314">
        <v>1.4219999999999999</v>
      </c>
      <c r="AA1314">
        <v>1.4219999999999999</v>
      </c>
      <c r="AB1314">
        <v>0.94199999999999995</v>
      </c>
      <c r="AC1314">
        <v>1</v>
      </c>
      <c r="AD1314">
        <v>1.4590000000000001</v>
      </c>
      <c r="AE1314">
        <v>1.083</v>
      </c>
      <c r="AF1314">
        <v>1.083</v>
      </c>
      <c r="AG1314">
        <v>0.71799999999999997</v>
      </c>
      <c r="AH1314">
        <v>1</v>
      </c>
      <c r="AI1314">
        <v>1.111</v>
      </c>
      <c r="AJ1314">
        <v>2</v>
      </c>
    </row>
    <row r="1315" spans="1:36">
      <c r="A1315">
        <v>2</v>
      </c>
      <c r="B1315" t="s">
        <v>5829</v>
      </c>
      <c r="C1315" t="s">
        <v>5830</v>
      </c>
      <c r="D1315" t="s">
        <v>5831</v>
      </c>
      <c r="E1315" t="s">
        <v>5832</v>
      </c>
      <c r="F1315" t="s">
        <v>5599</v>
      </c>
      <c r="G1315" t="s">
        <v>5821</v>
      </c>
      <c r="H1315">
        <v>100018880</v>
      </c>
      <c r="I1315" t="s">
        <v>5833</v>
      </c>
      <c r="J1315" t="s">
        <v>245</v>
      </c>
      <c r="K1315" t="s">
        <v>5823</v>
      </c>
      <c r="L1315">
        <v>400</v>
      </c>
      <c r="M1315">
        <v>2000</v>
      </c>
      <c r="N1315">
        <v>21</v>
      </c>
      <c r="O1315">
        <v>60</v>
      </c>
      <c r="P1315">
        <v>400</v>
      </c>
      <c r="Q1315" t="s">
        <v>137</v>
      </c>
      <c r="R1315" t="s">
        <v>5527</v>
      </c>
      <c r="S1315">
        <v>38.804000000000002</v>
      </c>
      <c r="T1315">
        <v>12</v>
      </c>
      <c r="U1315">
        <v>20</v>
      </c>
      <c r="V1315">
        <v>1.873</v>
      </c>
      <c r="W1315">
        <v>40.677</v>
      </c>
      <c r="X1315">
        <v>693</v>
      </c>
      <c r="Y1315">
        <v>1386</v>
      </c>
      <c r="Z1315">
        <v>1.5740000000000001</v>
      </c>
      <c r="AA1315">
        <v>1.5740000000000001</v>
      </c>
      <c r="AB1315">
        <v>1.034</v>
      </c>
      <c r="AC1315">
        <v>1</v>
      </c>
      <c r="AD1315">
        <v>1.615</v>
      </c>
      <c r="AE1315">
        <v>1.111</v>
      </c>
      <c r="AF1315">
        <v>1.111</v>
      </c>
      <c r="AG1315">
        <v>0.73</v>
      </c>
      <c r="AH1315">
        <v>1</v>
      </c>
      <c r="AI1315">
        <v>1.139</v>
      </c>
      <c r="AJ1315">
        <v>2</v>
      </c>
    </row>
    <row r="1316" spans="1:36">
      <c r="A1316">
        <v>2</v>
      </c>
      <c r="B1316" t="s">
        <v>5903</v>
      </c>
      <c r="C1316" t="s">
        <v>5904</v>
      </c>
      <c r="D1316" t="s">
        <v>5905</v>
      </c>
      <c r="E1316" t="s">
        <v>5906</v>
      </c>
      <c r="F1316" t="s">
        <v>5599</v>
      </c>
      <c r="G1316" t="s">
        <v>5895</v>
      </c>
      <c r="H1316">
        <v>100018881</v>
      </c>
      <c r="I1316" t="s">
        <v>5907</v>
      </c>
      <c r="J1316" t="s">
        <v>245</v>
      </c>
      <c r="K1316" t="s">
        <v>5897</v>
      </c>
      <c r="L1316">
        <v>400</v>
      </c>
      <c r="M1316">
        <v>2000</v>
      </c>
      <c r="N1316">
        <v>21</v>
      </c>
      <c r="O1316">
        <v>60</v>
      </c>
      <c r="P1316">
        <v>400</v>
      </c>
      <c r="Q1316" t="s">
        <v>137</v>
      </c>
      <c r="R1316" t="s">
        <v>5527</v>
      </c>
      <c r="S1316">
        <v>38.804000000000002</v>
      </c>
      <c r="T1316">
        <v>12</v>
      </c>
      <c r="U1316">
        <v>20</v>
      </c>
      <c r="V1316">
        <v>1.873</v>
      </c>
      <c r="W1316">
        <v>40.677</v>
      </c>
      <c r="X1316">
        <v>693</v>
      </c>
      <c r="Y1316">
        <v>1386</v>
      </c>
      <c r="Z1316">
        <v>1.5740000000000001</v>
      </c>
      <c r="AA1316">
        <v>1.5740000000000001</v>
      </c>
      <c r="AB1316">
        <v>1.034</v>
      </c>
      <c r="AC1316">
        <v>1</v>
      </c>
      <c r="AD1316">
        <v>1.615</v>
      </c>
      <c r="AE1316">
        <v>1.111</v>
      </c>
      <c r="AF1316">
        <v>1.111</v>
      </c>
      <c r="AG1316">
        <v>0.73</v>
      </c>
      <c r="AH1316">
        <v>1</v>
      </c>
      <c r="AI1316">
        <v>1.139</v>
      </c>
      <c r="AJ1316">
        <v>2</v>
      </c>
    </row>
    <row r="1317" spans="1:36">
      <c r="A1317">
        <v>2</v>
      </c>
      <c r="B1317" t="s">
        <v>5834</v>
      </c>
      <c r="C1317" t="s">
        <v>5835</v>
      </c>
      <c r="D1317" t="s">
        <v>5836</v>
      </c>
      <c r="E1317" t="s">
        <v>5837</v>
      </c>
      <c r="F1317" t="s">
        <v>5599</v>
      </c>
      <c r="G1317" t="s">
        <v>5821</v>
      </c>
      <c r="H1317">
        <v>100018882</v>
      </c>
      <c r="I1317" t="s">
        <v>5838</v>
      </c>
      <c r="J1317" t="s">
        <v>245</v>
      </c>
      <c r="K1317" t="s">
        <v>5823</v>
      </c>
      <c r="L1317">
        <v>400</v>
      </c>
      <c r="M1317">
        <v>2200</v>
      </c>
      <c r="N1317">
        <v>21</v>
      </c>
      <c r="O1317">
        <v>66</v>
      </c>
      <c r="P1317">
        <v>400</v>
      </c>
      <c r="Q1317" t="s">
        <v>137</v>
      </c>
      <c r="R1317" t="s">
        <v>5527</v>
      </c>
      <c r="S1317">
        <v>47.871000000000002</v>
      </c>
      <c r="T1317">
        <v>12.75</v>
      </c>
      <c r="U1317">
        <v>20</v>
      </c>
      <c r="V1317">
        <v>2.0019999999999998</v>
      </c>
      <c r="W1317">
        <v>49.872999999999998</v>
      </c>
      <c r="X1317">
        <v>745</v>
      </c>
      <c r="Y1317">
        <v>1494</v>
      </c>
      <c r="Z1317">
        <v>1.93</v>
      </c>
      <c r="AA1317">
        <v>1.93</v>
      </c>
      <c r="AB1317">
        <v>1.105</v>
      </c>
      <c r="AC1317">
        <v>1</v>
      </c>
      <c r="AD1317">
        <v>1.992</v>
      </c>
      <c r="AE1317">
        <v>1.2629999999999999</v>
      </c>
      <c r="AF1317">
        <v>1.2629999999999999</v>
      </c>
      <c r="AG1317">
        <v>0.72299999999999998</v>
      </c>
      <c r="AH1317">
        <v>1</v>
      </c>
      <c r="AI1317">
        <v>1.304</v>
      </c>
      <c r="AJ1317">
        <v>2</v>
      </c>
    </row>
    <row r="1318" spans="1:36">
      <c r="A1318">
        <v>2</v>
      </c>
      <c r="B1318" t="s">
        <v>5908</v>
      </c>
      <c r="C1318" t="s">
        <v>5909</v>
      </c>
      <c r="D1318" t="s">
        <v>5910</v>
      </c>
      <c r="E1318" t="s">
        <v>5911</v>
      </c>
      <c r="F1318" t="s">
        <v>5599</v>
      </c>
      <c r="G1318" t="s">
        <v>5895</v>
      </c>
      <c r="H1318">
        <v>100018883</v>
      </c>
      <c r="I1318" t="s">
        <v>5912</v>
      </c>
      <c r="J1318" t="s">
        <v>245</v>
      </c>
      <c r="K1318" t="s">
        <v>5897</v>
      </c>
      <c r="L1318">
        <v>400</v>
      </c>
      <c r="M1318">
        <v>2200</v>
      </c>
      <c r="N1318">
        <v>21</v>
      </c>
      <c r="O1318">
        <v>66</v>
      </c>
      <c r="P1318">
        <v>400</v>
      </c>
      <c r="Q1318" t="s">
        <v>137</v>
      </c>
      <c r="R1318" t="s">
        <v>5527</v>
      </c>
      <c r="S1318">
        <v>47.871000000000002</v>
      </c>
      <c r="T1318">
        <v>12.75</v>
      </c>
      <c r="U1318">
        <v>20</v>
      </c>
      <c r="V1318">
        <v>2.0019999999999998</v>
      </c>
      <c r="W1318">
        <v>49.872999999999998</v>
      </c>
      <c r="X1318">
        <v>745</v>
      </c>
      <c r="Y1318">
        <v>1494</v>
      </c>
      <c r="Z1318">
        <v>1.93</v>
      </c>
      <c r="AA1318">
        <v>1.93</v>
      </c>
      <c r="AB1318">
        <v>1.105</v>
      </c>
      <c r="AC1318">
        <v>1</v>
      </c>
      <c r="AD1318">
        <v>1.992</v>
      </c>
      <c r="AE1318">
        <v>1.2629999999999999</v>
      </c>
      <c r="AF1318">
        <v>1.2629999999999999</v>
      </c>
      <c r="AG1318">
        <v>0.72299999999999998</v>
      </c>
      <c r="AH1318">
        <v>1</v>
      </c>
      <c r="AI1318">
        <v>1.304</v>
      </c>
      <c r="AJ1318">
        <v>2</v>
      </c>
    </row>
    <row r="1319" spans="1:36">
      <c r="A1319">
        <v>2</v>
      </c>
      <c r="B1319" t="s">
        <v>5843</v>
      </c>
      <c r="C1319" t="s">
        <v>5844</v>
      </c>
      <c r="D1319" t="s">
        <v>5845</v>
      </c>
      <c r="E1319" t="s">
        <v>5846</v>
      </c>
      <c r="F1319" t="s">
        <v>5599</v>
      </c>
      <c r="G1319" t="s">
        <v>5821</v>
      </c>
      <c r="H1319">
        <v>100018886</v>
      </c>
      <c r="I1319" t="s">
        <v>5847</v>
      </c>
      <c r="J1319" t="s">
        <v>245</v>
      </c>
      <c r="K1319" t="s">
        <v>5823</v>
      </c>
      <c r="L1319">
        <v>600</v>
      </c>
      <c r="M1319">
        <v>1500</v>
      </c>
      <c r="N1319">
        <v>21</v>
      </c>
      <c r="O1319">
        <v>45</v>
      </c>
      <c r="P1319">
        <v>600</v>
      </c>
      <c r="Q1319" t="s">
        <v>137</v>
      </c>
      <c r="R1319" t="s">
        <v>5527</v>
      </c>
      <c r="S1319">
        <v>41.801000000000002</v>
      </c>
      <c r="T1319">
        <v>7.5</v>
      </c>
      <c r="U1319">
        <v>10</v>
      </c>
      <c r="V1319">
        <v>2.081</v>
      </c>
      <c r="W1319">
        <v>43.881999999999998</v>
      </c>
      <c r="X1319">
        <v>844</v>
      </c>
      <c r="Y1319">
        <v>1683</v>
      </c>
      <c r="Z1319">
        <v>1.698</v>
      </c>
      <c r="AA1319">
        <v>1.698</v>
      </c>
      <c r="AB1319">
        <v>1.149</v>
      </c>
      <c r="AC1319">
        <v>1</v>
      </c>
      <c r="AD1319">
        <v>1.7390000000000001</v>
      </c>
      <c r="AE1319">
        <v>0.98699999999999999</v>
      </c>
      <c r="AF1319">
        <v>0.98699999999999999</v>
      </c>
      <c r="AG1319">
        <v>0.66800000000000004</v>
      </c>
      <c r="AH1319">
        <v>1</v>
      </c>
      <c r="AI1319">
        <v>1.0109999999999999</v>
      </c>
      <c r="AJ1319">
        <v>2</v>
      </c>
    </row>
    <row r="1320" spans="1:36">
      <c r="A1320">
        <v>2</v>
      </c>
      <c r="B1320" t="s">
        <v>5917</v>
      </c>
      <c r="C1320" t="s">
        <v>5918</v>
      </c>
      <c r="D1320" t="s">
        <v>5919</v>
      </c>
      <c r="E1320" t="s">
        <v>5920</v>
      </c>
      <c r="F1320" t="s">
        <v>5599</v>
      </c>
      <c r="G1320" t="s">
        <v>5895</v>
      </c>
      <c r="H1320">
        <v>100018887</v>
      </c>
      <c r="I1320" t="s">
        <v>5921</v>
      </c>
      <c r="J1320" t="s">
        <v>245</v>
      </c>
      <c r="K1320" t="s">
        <v>5897</v>
      </c>
      <c r="L1320">
        <v>600</v>
      </c>
      <c r="M1320">
        <v>1500</v>
      </c>
      <c r="N1320">
        <v>21</v>
      </c>
      <c r="O1320">
        <v>45</v>
      </c>
      <c r="P1320">
        <v>600</v>
      </c>
      <c r="Q1320" t="s">
        <v>137</v>
      </c>
      <c r="R1320" t="s">
        <v>5527</v>
      </c>
      <c r="S1320">
        <v>41.801000000000002</v>
      </c>
      <c r="T1320">
        <v>7.5</v>
      </c>
      <c r="U1320">
        <v>10</v>
      </c>
      <c r="V1320">
        <v>2.081</v>
      </c>
      <c r="W1320">
        <v>43.881999999999998</v>
      </c>
      <c r="X1320">
        <v>844</v>
      </c>
      <c r="Y1320">
        <v>1683</v>
      </c>
      <c r="Z1320">
        <v>1.698</v>
      </c>
      <c r="AA1320">
        <v>1.698</v>
      </c>
      <c r="AB1320">
        <v>1.149</v>
      </c>
      <c r="AC1320">
        <v>1</v>
      </c>
      <c r="AD1320">
        <v>1.7390000000000001</v>
      </c>
      <c r="AE1320">
        <v>0.98699999999999999</v>
      </c>
      <c r="AF1320">
        <v>0.98699999999999999</v>
      </c>
      <c r="AG1320">
        <v>0.66800000000000004</v>
      </c>
      <c r="AH1320">
        <v>1</v>
      </c>
      <c r="AI1320">
        <v>1.0109999999999999</v>
      </c>
      <c r="AJ1320">
        <v>2</v>
      </c>
    </row>
    <row r="1321" spans="1:36">
      <c r="A1321">
        <v>2</v>
      </c>
      <c r="B1321" t="s">
        <v>5848</v>
      </c>
      <c r="C1321" t="s">
        <v>5849</v>
      </c>
      <c r="D1321" t="s">
        <v>5850</v>
      </c>
      <c r="E1321" t="s">
        <v>5851</v>
      </c>
      <c r="F1321" t="s">
        <v>5599</v>
      </c>
      <c r="G1321" t="s">
        <v>5821</v>
      </c>
      <c r="H1321">
        <v>100018888</v>
      </c>
      <c r="I1321" t="s">
        <v>5852</v>
      </c>
      <c r="J1321" t="s">
        <v>245</v>
      </c>
      <c r="K1321" t="s">
        <v>5823</v>
      </c>
      <c r="L1321">
        <v>600</v>
      </c>
      <c r="M1321">
        <v>1800</v>
      </c>
      <c r="N1321">
        <v>21</v>
      </c>
      <c r="O1321">
        <v>54</v>
      </c>
      <c r="P1321">
        <v>600</v>
      </c>
      <c r="Q1321" t="s">
        <v>137</v>
      </c>
      <c r="R1321" t="s">
        <v>5527</v>
      </c>
      <c r="S1321">
        <v>49.926000000000002</v>
      </c>
      <c r="T1321">
        <v>8.25</v>
      </c>
      <c r="U1321">
        <v>10</v>
      </c>
      <c r="V1321">
        <v>2.347</v>
      </c>
      <c r="W1321">
        <v>52.273000000000003</v>
      </c>
      <c r="X1321">
        <v>964</v>
      </c>
      <c r="Y1321">
        <v>1926</v>
      </c>
      <c r="Z1321">
        <v>2.0230000000000001</v>
      </c>
      <c r="AA1321">
        <v>2.0230000000000001</v>
      </c>
      <c r="AB1321">
        <v>1.296</v>
      </c>
      <c r="AC1321">
        <v>1</v>
      </c>
      <c r="AD1321">
        <v>2.077</v>
      </c>
      <c r="AE1321">
        <v>1.0269999999999999</v>
      </c>
      <c r="AF1321">
        <v>1.0269999999999999</v>
      </c>
      <c r="AG1321">
        <v>0.65800000000000003</v>
      </c>
      <c r="AH1321">
        <v>1</v>
      </c>
      <c r="AI1321">
        <v>1.0549999999999999</v>
      </c>
      <c r="AJ1321">
        <v>2</v>
      </c>
    </row>
    <row r="1322" spans="1:36">
      <c r="A1322">
        <v>2</v>
      </c>
      <c r="B1322" t="s">
        <v>5922</v>
      </c>
      <c r="C1322" t="s">
        <v>5923</v>
      </c>
      <c r="D1322" t="s">
        <v>5924</v>
      </c>
      <c r="E1322" t="s">
        <v>5925</v>
      </c>
      <c r="F1322" t="s">
        <v>5599</v>
      </c>
      <c r="G1322" t="s">
        <v>5895</v>
      </c>
      <c r="H1322">
        <v>100018889</v>
      </c>
      <c r="I1322" t="s">
        <v>5926</v>
      </c>
      <c r="J1322" t="s">
        <v>245</v>
      </c>
      <c r="K1322" t="s">
        <v>5897</v>
      </c>
      <c r="L1322">
        <v>600</v>
      </c>
      <c r="M1322">
        <v>1800</v>
      </c>
      <c r="N1322">
        <v>21</v>
      </c>
      <c r="O1322">
        <v>54</v>
      </c>
      <c r="P1322">
        <v>600</v>
      </c>
      <c r="Q1322" t="s">
        <v>137</v>
      </c>
      <c r="R1322" t="s">
        <v>5527</v>
      </c>
      <c r="S1322">
        <v>49.926000000000002</v>
      </c>
      <c r="T1322">
        <v>8.25</v>
      </c>
      <c r="U1322">
        <v>10</v>
      </c>
      <c r="V1322">
        <v>2.347</v>
      </c>
      <c r="W1322">
        <v>52.273000000000003</v>
      </c>
      <c r="X1322">
        <v>964</v>
      </c>
      <c r="Y1322">
        <v>1926</v>
      </c>
      <c r="Z1322">
        <v>2.0230000000000001</v>
      </c>
      <c r="AA1322">
        <v>2.0230000000000001</v>
      </c>
      <c r="AB1322">
        <v>1.296</v>
      </c>
      <c r="AC1322">
        <v>1</v>
      </c>
      <c r="AD1322">
        <v>2.077</v>
      </c>
      <c r="AE1322">
        <v>1.0269999999999999</v>
      </c>
      <c r="AF1322">
        <v>1.0269999999999999</v>
      </c>
      <c r="AG1322">
        <v>0.65800000000000003</v>
      </c>
      <c r="AH1322">
        <v>1</v>
      </c>
      <c r="AI1322">
        <v>1.0549999999999999</v>
      </c>
      <c r="AJ1322">
        <v>2</v>
      </c>
    </row>
    <row r="1323" spans="1:36">
      <c r="A1323">
        <v>2</v>
      </c>
      <c r="B1323" t="s">
        <v>5853</v>
      </c>
      <c r="C1323" t="s">
        <v>5854</v>
      </c>
      <c r="D1323" t="s">
        <v>5855</v>
      </c>
      <c r="E1323" t="s">
        <v>5856</v>
      </c>
      <c r="F1323" t="s">
        <v>5599</v>
      </c>
      <c r="G1323" t="s">
        <v>5821</v>
      </c>
      <c r="H1323">
        <v>100018890</v>
      </c>
      <c r="I1323" t="s">
        <v>5857</v>
      </c>
      <c r="J1323" t="s">
        <v>245</v>
      </c>
      <c r="K1323" t="s">
        <v>5823</v>
      </c>
      <c r="L1323">
        <v>600</v>
      </c>
      <c r="M1323">
        <v>2000</v>
      </c>
      <c r="N1323">
        <v>21</v>
      </c>
      <c r="O1323">
        <v>60</v>
      </c>
      <c r="P1323">
        <v>600</v>
      </c>
      <c r="Q1323" t="s">
        <v>137</v>
      </c>
      <c r="R1323" t="s">
        <v>5527</v>
      </c>
      <c r="S1323">
        <v>55.331000000000003</v>
      </c>
      <c r="T1323">
        <v>9</v>
      </c>
      <c r="U1323">
        <v>10</v>
      </c>
      <c r="V1323">
        <v>2.5489999999999999</v>
      </c>
      <c r="W1323">
        <v>57.88</v>
      </c>
      <c r="X1323">
        <v>1039</v>
      </c>
      <c r="Y1323">
        <v>2079</v>
      </c>
      <c r="Z1323">
        <v>2.2400000000000002</v>
      </c>
      <c r="AA1323">
        <v>2.2400000000000002</v>
      </c>
      <c r="AB1323">
        <v>1.407</v>
      </c>
      <c r="AC1323">
        <v>1</v>
      </c>
      <c r="AD1323">
        <v>2.302</v>
      </c>
      <c r="AE1323">
        <v>1.054</v>
      </c>
      <c r="AF1323">
        <v>1.054</v>
      </c>
      <c r="AG1323">
        <v>0.66200000000000003</v>
      </c>
      <c r="AH1323">
        <v>1</v>
      </c>
      <c r="AI1323">
        <v>1.083</v>
      </c>
      <c r="AJ1323">
        <v>2</v>
      </c>
    </row>
    <row r="1324" spans="1:36">
      <c r="A1324">
        <v>2</v>
      </c>
      <c r="B1324" t="s">
        <v>5927</v>
      </c>
      <c r="C1324" t="s">
        <v>5928</v>
      </c>
      <c r="D1324" t="s">
        <v>5929</v>
      </c>
      <c r="E1324" t="s">
        <v>5930</v>
      </c>
      <c r="F1324" t="s">
        <v>5599</v>
      </c>
      <c r="G1324" t="s">
        <v>5895</v>
      </c>
      <c r="H1324">
        <v>100018891</v>
      </c>
      <c r="I1324" t="s">
        <v>5931</v>
      </c>
      <c r="J1324" t="s">
        <v>245</v>
      </c>
      <c r="K1324" t="s">
        <v>5897</v>
      </c>
      <c r="L1324">
        <v>600</v>
      </c>
      <c r="M1324">
        <v>2000</v>
      </c>
      <c r="N1324">
        <v>21</v>
      </c>
      <c r="O1324">
        <v>60</v>
      </c>
      <c r="P1324">
        <v>600</v>
      </c>
      <c r="Q1324" t="s">
        <v>137</v>
      </c>
      <c r="R1324" t="s">
        <v>5527</v>
      </c>
      <c r="S1324">
        <v>55.331000000000003</v>
      </c>
      <c r="T1324">
        <v>9</v>
      </c>
      <c r="U1324">
        <v>10</v>
      </c>
      <c r="V1324">
        <v>2.5489999999999999</v>
      </c>
      <c r="W1324">
        <v>57.88</v>
      </c>
      <c r="X1324">
        <v>1039</v>
      </c>
      <c r="Y1324">
        <v>2079</v>
      </c>
      <c r="Z1324">
        <v>2.2400000000000002</v>
      </c>
      <c r="AA1324">
        <v>2.2400000000000002</v>
      </c>
      <c r="AB1324">
        <v>1.407</v>
      </c>
      <c r="AC1324">
        <v>1</v>
      </c>
      <c r="AD1324">
        <v>2.302</v>
      </c>
      <c r="AE1324">
        <v>1.054</v>
      </c>
      <c r="AF1324">
        <v>1.054</v>
      </c>
      <c r="AG1324">
        <v>0.66200000000000003</v>
      </c>
      <c r="AH1324">
        <v>1</v>
      </c>
      <c r="AI1324">
        <v>1.083</v>
      </c>
      <c r="AJ1324">
        <v>2</v>
      </c>
    </row>
    <row r="1325" spans="1:36">
      <c r="A1325">
        <v>2</v>
      </c>
      <c r="B1325" t="s">
        <v>5858</v>
      </c>
      <c r="C1325" t="s">
        <v>5859</v>
      </c>
      <c r="D1325" t="s">
        <v>5860</v>
      </c>
      <c r="E1325" t="s">
        <v>5861</v>
      </c>
      <c r="F1325" t="s">
        <v>5599</v>
      </c>
      <c r="G1325" t="s">
        <v>5821</v>
      </c>
      <c r="H1325">
        <v>100018892</v>
      </c>
      <c r="I1325" t="s">
        <v>5862</v>
      </c>
      <c r="J1325" t="s">
        <v>245</v>
      </c>
      <c r="K1325" t="s">
        <v>5823</v>
      </c>
      <c r="L1325">
        <v>600</v>
      </c>
      <c r="M1325">
        <v>2200</v>
      </c>
      <c r="N1325">
        <v>21</v>
      </c>
      <c r="O1325">
        <v>66</v>
      </c>
      <c r="P1325">
        <v>600</v>
      </c>
      <c r="Q1325" t="s">
        <v>137</v>
      </c>
      <c r="R1325" t="s">
        <v>5527</v>
      </c>
      <c r="S1325">
        <v>68.786000000000001</v>
      </c>
      <c r="T1325">
        <v>9.75</v>
      </c>
      <c r="U1325">
        <v>10</v>
      </c>
      <c r="V1325">
        <v>2.7509999999999999</v>
      </c>
      <c r="W1325">
        <v>71.537999999999997</v>
      </c>
      <c r="X1325">
        <v>1118</v>
      </c>
      <c r="Y1325">
        <v>2241</v>
      </c>
      <c r="Z1325">
        <v>2.7679999999999998</v>
      </c>
      <c r="AA1325">
        <v>2.7679999999999998</v>
      </c>
      <c r="AB1325">
        <v>1.5189999999999999</v>
      </c>
      <c r="AC1325">
        <v>1</v>
      </c>
      <c r="AD1325">
        <v>2.8620000000000001</v>
      </c>
      <c r="AE1325">
        <v>1.208</v>
      </c>
      <c r="AF1325">
        <v>1.208</v>
      </c>
      <c r="AG1325">
        <v>0.66300000000000003</v>
      </c>
      <c r="AH1325">
        <v>1</v>
      </c>
      <c r="AI1325">
        <v>1.2490000000000001</v>
      </c>
      <c r="AJ1325">
        <v>2</v>
      </c>
    </row>
    <row r="1326" spans="1:36">
      <c r="A1326">
        <v>2</v>
      </c>
      <c r="B1326" t="s">
        <v>5932</v>
      </c>
      <c r="C1326" t="s">
        <v>5933</v>
      </c>
      <c r="D1326" t="s">
        <v>5934</v>
      </c>
      <c r="E1326" t="s">
        <v>5935</v>
      </c>
      <c r="F1326" t="s">
        <v>5599</v>
      </c>
      <c r="G1326" t="s">
        <v>5895</v>
      </c>
      <c r="H1326">
        <v>100018893</v>
      </c>
      <c r="I1326" t="s">
        <v>5936</v>
      </c>
      <c r="J1326" t="s">
        <v>245</v>
      </c>
      <c r="K1326" t="s">
        <v>5897</v>
      </c>
      <c r="L1326">
        <v>600</v>
      </c>
      <c r="M1326">
        <v>2200</v>
      </c>
      <c r="N1326">
        <v>21</v>
      </c>
      <c r="O1326">
        <v>66</v>
      </c>
      <c r="P1326">
        <v>600</v>
      </c>
      <c r="Q1326" t="s">
        <v>137</v>
      </c>
      <c r="R1326" t="s">
        <v>5527</v>
      </c>
      <c r="S1326">
        <v>68.786000000000001</v>
      </c>
      <c r="T1326">
        <v>9.75</v>
      </c>
      <c r="U1326">
        <v>10</v>
      </c>
      <c r="V1326">
        <v>2.7509999999999999</v>
      </c>
      <c r="W1326">
        <v>71.537999999999997</v>
      </c>
      <c r="X1326">
        <v>1118</v>
      </c>
      <c r="Y1326">
        <v>2241</v>
      </c>
      <c r="Z1326">
        <v>2.7679999999999998</v>
      </c>
      <c r="AA1326">
        <v>2.7679999999999998</v>
      </c>
      <c r="AB1326">
        <v>1.5189999999999999</v>
      </c>
      <c r="AC1326">
        <v>1</v>
      </c>
      <c r="AD1326">
        <v>2.8620000000000001</v>
      </c>
      <c r="AE1326">
        <v>1.208</v>
      </c>
      <c r="AF1326">
        <v>1.208</v>
      </c>
      <c r="AG1326">
        <v>0.66300000000000003</v>
      </c>
      <c r="AH1326">
        <v>1</v>
      </c>
      <c r="AI1326">
        <v>1.2490000000000001</v>
      </c>
      <c r="AJ1326">
        <v>2</v>
      </c>
    </row>
    <row r="1327" spans="1:36">
      <c r="A1327">
        <v>2</v>
      </c>
      <c r="B1327" t="s">
        <v>5867</v>
      </c>
      <c r="C1327" t="s">
        <v>5868</v>
      </c>
      <c r="D1327" t="s">
        <v>5869</v>
      </c>
      <c r="E1327" t="s">
        <v>5870</v>
      </c>
      <c r="F1327" t="s">
        <v>5599</v>
      </c>
      <c r="G1327" t="s">
        <v>5821</v>
      </c>
      <c r="H1327">
        <v>100018896</v>
      </c>
      <c r="I1327" t="s">
        <v>5871</v>
      </c>
      <c r="J1327" t="s">
        <v>245</v>
      </c>
      <c r="K1327" t="s">
        <v>5823</v>
      </c>
      <c r="L1327">
        <v>800</v>
      </c>
      <c r="M1327">
        <v>1500</v>
      </c>
      <c r="N1327">
        <v>21</v>
      </c>
      <c r="O1327">
        <v>45</v>
      </c>
      <c r="P1327">
        <v>800</v>
      </c>
      <c r="Q1327" t="s">
        <v>137</v>
      </c>
      <c r="R1327" t="s">
        <v>5527</v>
      </c>
      <c r="S1327">
        <v>61.542999999999999</v>
      </c>
      <c r="T1327">
        <v>9</v>
      </c>
      <c r="U1327">
        <v>10</v>
      </c>
      <c r="V1327">
        <v>2.5179999999999998</v>
      </c>
      <c r="W1327">
        <v>64.061000000000007</v>
      </c>
      <c r="X1327">
        <v>1126</v>
      </c>
      <c r="Y1327">
        <v>2244</v>
      </c>
      <c r="Z1327">
        <v>2.4790000000000001</v>
      </c>
      <c r="AA1327">
        <v>2.4790000000000001</v>
      </c>
      <c r="AB1327">
        <v>1.39</v>
      </c>
      <c r="AC1327">
        <v>1</v>
      </c>
      <c r="AD1327">
        <v>2.5609999999999999</v>
      </c>
      <c r="AE1327">
        <v>1.08</v>
      </c>
      <c r="AF1327">
        <v>1.08</v>
      </c>
      <c r="AG1327">
        <v>0.60599999999999998</v>
      </c>
      <c r="AH1327">
        <v>1</v>
      </c>
      <c r="AI1327">
        <v>1.1160000000000001</v>
      </c>
      <c r="AJ1327">
        <v>2</v>
      </c>
    </row>
    <row r="1328" spans="1:36">
      <c r="A1328">
        <v>2</v>
      </c>
      <c r="B1328" t="s">
        <v>5941</v>
      </c>
      <c r="C1328" t="s">
        <v>5942</v>
      </c>
      <c r="D1328" t="s">
        <v>5943</v>
      </c>
      <c r="E1328" t="s">
        <v>5944</v>
      </c>
      <c r="F1328" t="s">
        <v>5599</v>
      </c>
      <c r="G1328" t="s">
        <v>5895</v>
      </c>
      <c r="H1328">
        <v>100018897</v>
      </c>
      <c r="I1328" t="s">
        <v>5945</v>
      </c>
      <c r="J1328" t="s">
        <v>245</v>
      </c>
      <c r="K1328" t="s">
        <v>5897</v>
      </c>
      <c r="L1328">
        <v>800</v>
      </c>
      <c r="M1328">
        <v>1500</v>
      </c>
      <c r="N1328">
        <v>21</v>
      </c>
      <c r="O1328">
        <v>45</v>
      </c>
      <c r="P1328">
        <v>800</v>
      </c>
      <c r="Q1328" t="s">
        <v>137</v>
      </c>
      <c r="R1328" t="s">
        <v>5527</v>
      </c>
      <c r="S1328">
        <v>61.542999999999999</v>
      </c>
      <c r="T1328">
        <v>9</v>
      </c>
      <c r="U1328">
        <v>10</v>
      </c>
      <c r="V1328">
        <v>2.5179999999999998</v>
      </c>
      <c r="W1328">
        <v>64.061000000000007</v>
      </c>
      <c r="X1328">
        <v>1126</v>
      </c>
      <c r="Y1328">
        <v>2244</v>
      </c>
      <c r="Z1328">
        <v>2.4790000000000001</v>
      </c>
      <c r="AA1328">
        <v>2.4790000000000001</v>
      </c>
      <c r="AB1328">
        <v>1.39</v>
      </c>
      <c r="AC1328">
        <v>1</v>
      </c>
      <c r="AD1328">
        <v>2.5609999999999999</v>
      </c>
      <c r="AE1328">
        <v>1.08</v>
      </c>
      <c r="AF1328">
        <v>1.08</v>
      </c>
      <c r="AG1328">
        <v>0.60599999999999998</v>
      </c>
      <c r="AH1328">
        <v>1</v>
      </c>
      <c r="AI1328">
        <v>1.1160000000000001</v>
      </c>
      <c r="AJ1328">
        <v>2</v>
      </c>
    </row>
    <row r="1329" spans="1:36">
      <c r="A1329">
        <v>2</v>
      </c>
      <c r="B1329" t="s">
        <v>5872</v>
      </c>
      <c r="C1329" t="s">
        <v>5873</v>
      </c>
      <c r="D1329" t="s">
        <v>5874</v>
      </c>
      <c r="E1329" t="s">
        <v>5875</v>
      </c>
      <c r="F1329" t="s">
        <v>5599</v>
      </c>
      <c r="G1329" t="s">
        <v>5821</v>
      </c>
      <c r="H1329">
        <v>100018898</v>
      </c>
      <c r="I1329" t="s">
        <v>5876</v>
      </c>
      <c r="J1329" t="s">
        <v>245</v>
      </c>
      <c r="K1329" t="s">
        <v>5823</v>
      </c>
      <c r="L1329">
        <v>800</v>
      </c>
      <c r="M1329">
        <v>1800</v>
      </c>
      <c r="N1329">
        <v>21</v>
      </c>
      <c r="O1329">
        <v>54</v>
      </c>
      <c r="P1329">
        <v>800</v>
      </c>
      <c r="Q1329" t="s">
        <v>137</v>
      </c>
      <c r="R1329" t="s">
        <v>5527</v>
      </c>
      <c r="S1329">
        <v>73.626999999999995</v>
      </c>
      <c r="T1329">
        <v>10.5</v>
      </c>
      <c r="U1329">
        <v>10</v>
      </c>
      <c r="V1329">
        <v>2.9129999999999998</v>
      </c>
      <c r="W1329">
        <v>76.540000000000006</v>
      </c>
      <c r="X1329">
        <v>1285</v>
      </c>
      <c r="Y1329">
        <v>2568</v>
      </c>
      <c r="Z1329">
        <v>2.9620000000000002</v>
      </c>
      <c r="AA1329">
        <v>2.9620000000000002</v>
      </c>
      <c r="AB1329">
        <v>1.6080000000000001</v>
      </c>
      <c r="AC1329">
        <v>1</v>
      </c>
      <c r="AD1329">
        <v>3.0640000000000001</v>
      </c>
      <c r="AE1329">
        <v>1.1279999999999999</v>
      </c>
      <c r="AF1329">
        <v>1.1279999999999999</v>
      </c>
      <c r="AG1329">
        <v>0.61199999999999999</v>
      </c>
      <c r="AH1329">
        <v>1</v>
      </c>
      <c r="AI1329">
        <v>1.167</v>
      </c>
      <c r="AJ1329">
        <v>2</v>
      </c>
    </row>
    <row r="1330" spans="1:36">
      <c r="A1330">
        <v>2</v>
      </c>
      <c r="B1330" t="s">
        <v>5946</v>
      </c>
      <c r="C1330" t="s">
        <v>5947</v>
      </c>
      <c r="D1330" t="s">
        <v>5948</v>
      </c>
      <c r="E1330" t="s">
        <v>5949</v>
      </c>
      <c r="F1330" t="s">
        <v>5599</v>
      </c>
      <c r="G1330" t="s">
        <v>5895</v>
      </c>
      <c r="H1330">
        <v>100018899</v>
      </c>
      <c r="I1330" t="s">
        <v>5950</v>
      </c>
      <c r="J1330" t="s">
        <v>245</v>
      </c>
      <c r="K1330" t="s">
        <v>5897</v>
      </c>
      <c r="L1330">
        <v>800</v>
      </c>
      <c r="M1330">
        <v>1800</v>
      </c>
      <c r="N1330">
        <v>21</v>
      </c>
      <c r="O1330">
        <v>54</v>
      </c>
      <c r="P1330">
        <v>800</v>
      </c>
      <c r="Q1330" t="s">
        <v>137</v>
      </c>
      <c r="R1330" t="s">
        <v>5527</v>
      </c>
      <c r="S1330">
        <v>73.626999999999995</v>
      </c>
      <c r="T1330">
        <v>10.5</v>
      </c>
      <c r="U1330">
        <v>10</v>
      </c>
      <c r="V1330">
        <v>2.9129999999999998</v>
      </c>
      <c r="W1330">
        <v>76.540000000000006</v>
      </c>
      <c r="X1330">
        <v>1285</v>
      </c>
      <c r="Y1330">
        <v>2568</v>
      </c>
      <c r="Z1330">
        <v>2.9620000000000002</v>
      </c>
      <c r="AA1330">
        <v>2.9620000000000002</v>
      </c>
      <c r="AB1330">
        <v>1.6080000000000001</v>
      </c>
      <c r="AC1330">
        <v>1</v>
      </c>
      <c r="AD1330">
        <v>3.0640000000000001</v>
      </c>
      <c r="AE1330">
        <v>1.1279999999999999</v>
      </c>
      <c r="AF1330">
        <v>1.1279999999999999</v>
      </c>
      <c r="AG1330">
        <v>0.61199999999999999</v>
      </c>
      <c r="AH1330">
        <v>1</v>
      </c>
      <c r="AI1330">
        <v>1.167</v>
      </c>
      <c r="AJ1330">
        <v>2</v>
      </c>
    </row>
    <row r="1331" spans="1:36">
      <c r="A1331">
        <v>2</v>
      </c>
      <c r="B1331" t="s">
        <v>5877</v>
      </c>
      <c r="C1331" t="s">
        <v>5878</v>
      </c>
      <c r="D1331" t="s">
        <v>5879</v>
      </c>
      <c r="E1331" t="s">
        <v>5880</v>
      </c>
      <c r="F1331" t="s">
        <v>5599</v>
      </c>
      <c r="G1331" t="s">
        <v>5821</v>
      </c>
      <c r="H1331">
        <v>100018900</v>
      </c>
      <c r="I1331" t="s">
        <v>5881</v>
      </c>
      <c r="J1331" t="s">
        <v>245</v>
      </c>
      <c r="K1331" t="s">
        <v>5823</v>
      </c>
      <c r="L1331">
        <v>800</v>
      </c>
      <c r="M1331">
        <v>2000</v>
      </c>
      <c r="N1331">
        <v>21</v>
      </c>
      <c r="O1331">
        <v>60</v>
      </c>
      <c r="P1331">
        <v>800</v>
      </c>
      <c r="Q1331" t="s">
        <v>137</v>
      </c>
      <c r="R1331" t="s">
        <v>5527</v>
      </c>
      <c r="S1331">
        <v>81.671000000000006</v>
      </c>
      <c r="T1331">
        <v>12</v>
      </c>
      <c r="U1331">
        <v>10</v>
      </c>
      <c r="V1331">
        <v>3.226</v>
      </c>
      <c r="W1331">
        <v>84.897999999999996</v>
      </c>
      <c r="X1331">
        <v>1385</v>
      </c>
      <c r="Y1331">
        <v>2772</v>
      </c>
      <c r="Z1331">
        <v>3.2850000000000001</v>
      </c>
      <c r="AA1331">
        <v>3.2850000000000001</v>
      </c>
      <c r="AB1331">
        <v>1.7809999999999999</v>
      </c>
      <c r="AC1331">
        <v>1</v>
      </c>
      <c r="AD1331">
        <v>3.3980000000000001</v>
      </c>
      <c r="AE1331">
        <v>1.159</v>
      </c>
      <c r="AF1331">
        <v>1.159</v>
      </c>
      <c r="AG1331">
        <v>0.628</v>
      </c>
      <c r="AH1331">
        <v>1</v>
      </c>
      <c r="AI1331">
        <v>1.1990000000000001</v>
      </c>
      <c r="AJ1331">
        <v>2</v>
      </c>
    </row>
    <row r="1332" spans="1:36">
      <c r="A1332">
        <v>2</v>
      </c>
      <c r="B1332" t="s">
        <v>5951</v>
      </c>
      <c r="C1332" t="s">
        <v>5952</v>
      </c>
      <c r="D1332" t="s">
        <v>5953</v>
      </c>
      <c r="E1332" t="s">
        <v>5954</v>
      </c>
      <c r="F1332" t="s">
        <v>5599</v>
      </c>
      <c r="G1332" t="s">
        <v>5895</v>
      </c>
      <c r="H1332">
        <v>100018901</v>
      </c>
      <c r="I1332" t="s">
        <v>5955</v>
      </c>
      <c r="J1332" t="s">
        <v>245</v>
      </c>
      <c r="K1332" t="s">
        <v>5897</v>
      </c>
      <c r="L1332">
        <v>800</v>
      </c>
      <c r="M1332">
        <v>2000</v>
      </c>
      <c r="N1332">
        <v>21</v>
      </c>
      <c r="O1332">
        <v>60</v>
      </c>
      <c r="P1332">
        <v>800</v>
      </c>
      <c r="Q1332" t="s">
        <v>137</v>
      </c>
      <c r="R1332" t="s">
        <v>5527</v>
      </c>
      <c r="S1332">
        <v>81.671000000000006</v>
      </c>
      <c r="T1332">
        <v>12</v>
      </c>
      <c r="U1332">
        <v>10</v>
      </c>
      <c r="V1332">
        <v>3.226</v>
      </c>
      <c r="W1332">
        <v>84.897999999999996</v>
      </c>
      <c r="X1332">
        <v>1385</v>
      </c>
      <c r="Y1332">
        <v>2772</v>
      </c>
      <c r="Z1332">
        <v>3.2850000000000001</v>
      </c>
      <c r="AA1332">
        <v>3.2850000000000001</v>
      </c>
      <c r="AB1332">
        <v>1.7809999999999999</v>
      </c>
      <c r="AC1332">
        <v>1</v>
      </c>
      <c r="AD1332">
        <v>3.3980000000000001</v>
      </c>
      <c r="AE1332">
        <v>1.159</v>
      </c>
      <c r="AF1332">
        <v>1.159</v>
      </c>
      <c r="AG1332">
        <v>0.628</v>
      </c>
      <c r="AH1332">
        <v>1</v>
      </c>
      <c r="AI1332">
        <v>1.1990000000000001</v>
      </c>
      <c r="AJ1332">
        <v>2</v>
      </c>
    </row>
    <row r="1333" spans="1:36">
      <c r="A1333">
        <v>2</v>
      </c>
      <c r="B1333" t="s">
        <v>5882</v>
      </c>
      <c r="C1333" t="s">
        <v>5883</v>
      </c>
      <c r="D1333" t="s">
        <v>5884</v>
      </c>
      <c r="E1333" t="s">
        <v>5885</v>
      </c>
      <c r="F1333" t="s">
        <v>5599</v>
      </c>
      <c r="G1333" t="s">
        <v>5821</v>
      </c>
      <c r="H1333">
        <v>100018902</v>
      </c>
      <c r="I1333" t="s">
        <v>5886</v>
      </c>
      <c r="J1333" t="s">
        <v>245</v>
      </c>
      <c r="K1333" t="s">
        <v>5823</v>
      </c>
      <c r="L1333">
        <v>800</v>
      </c>
      <c r="M1333">
        <v>2200</v>
      </c>
      <c r="N1333">
        <v>21</v>
      </c>
      <c r="O1333">
        <v>66</v>
      </c>
      <c r="P1333">
        <v>800</v>
      </c>
      <c r="Q1333" t="s">
        <v>137</v>
      </c>
      <c r="R1333" t="s">
        <v>5527</v>
      </c>
      <c r="S1333">
        <v>89.700999999999993</v>
      </c>
      <c r="T1333">
        <v>12.75</v>
      </c>
      <c r="U1333">
        <v>10</v>
      </c>
      <c r="V1333">
        <v>3.464</v>
      </c>
      <c r="W1333">
        <v>93.165999999999997</v>
      </c>
      <c r="X1333">
        <v>1491</v>
      </c>
      <c r="Y1333">
        <v>2988</v>
      </c>
      <c r="Z1333">
        <v>3.605</v>
      </c>
      <c r="AA1333">
        <v>3.605</v>
      </c>
      <c r="AB1333">
        <v>1.9119999999999999</v>
      </c>
      <c r="AC1333">
        <v>1</v>
      </c>
      <c r="AD1333">
        <v>3.7320000000000002</v>
      </c>
      <c r="AE1333">
        <v>1.18</v>
      </c>
      <c r="AF1333">
        <v>1.18</v>
      </c>
      <c r="AG1333">
        <v>0.626</v>
      </c>
      <c r="AH1333">
        <v>1</v>
      </c>
      <c r="AI1333">
        <v>1.222</v>
      </c>
      <c r="AJ1333">
        <v>2</v>
      </c>
    </row>
    <row r="1334" spans="1:36">
      <c r="A1334">
        <v>2</v>
      </c>
      <c r="B1334" t="s">
        <v>5956</v>
      </c>
      <c r="C1334" t="s">
        <v>5957</v>
      </c>
      <c r="D1334" t="s">
        <v>5958</v>
      </c>
      <c r="E1334" t="s">
        <v>5959</v>
      </c>
      <c r="F1334" t="s">
        <v>5599</v>
      </c>
      <c r="G1334" t="s">
        <v>5895</v>
      </c>
      <c r="H1334">
        <v>100018903</v>
      </c>
      <c r="I1334" t="s">
        <v>5960</v>
      </c>
      <c r="J1334" t="s">
        <v>245</v>
      </c>
      <c r="K1334" t="s">
        <v>5897</v>
      </c>
      <c r="L1334">
        <v>800</v>
      </c>
      <c r="M1334">
        <v>2200</v>
      </c>
      <c r="N1334">
        <v>21</v>
      </c>
      <c r="O1334">
        <v>66</v>
      </c>
      <c r="P1334">
        <v>800</v>
      </c>
      <c r="Q1334" t="s">
        <v>137</v>
      </c>
      <c r="R1334" t="s">
        <v>5527</v>
      </c>
      <c r="S1334">
        <v>89.700999999999993</v>
      </c>
      <c r="T1334">
        <v>12.75</v>
      </c>
      <c r="U1334">
        <v>10</v>
      </c>
      <c r="V1334">
        <v>3.464</v>
      </c>
      <c r="W1334">
        <v>93.165999999999997</v>
      </c>
      <c r="X1334">
        <v>1491</v>
      </c>
      <c r="Y1334">
        <v>2988</v>
      </c>
      <c r="Z1334">
        <v>3.605</v>
      </c>
      <c r="AA1334">
        <v>3.605</v>
      </c>
      <c r="AB1334">
        <v>1.9119999999999999</v>
      </c>
      <c r="AC1334">
        <v>1</v>
      </c>
      <c r="AD1334">
        <v>3.7320000000000002</v>
      </c>
      <c r="AE1334">
        <v>1.18</v>
      </c>
      <c r="AF1334">
        <v>1.18</v>
      </c>
      <c r="AG1334">
        <v>0.626</v>
      </c>
      <c r="AH1334">
        <v>1</v>
      </c>
      <c r="AI1334">
        <v>1.222</v>
      </c>
      <c r="AJ1334">
        <v>2</v>
      </c>
    </row>
    <row r="1335" spans="1:36">
      <c r="A1335">
        <v>1</v>
      </c>
      <c r="B1335" t="s">
        <v>2932</v>
      </c>
      <c r="C1335" t="s">
        <v>2933</v>
      </c>
      <c r="D1335" t="s">
        <v>2934</v>
      </c>
      <c r="E1335" t="s">
        <v>2935</v>
      </c>
      <c r="F1335" t="s">
        <v>2813</v>
      </c>
      <c r="G1335" t="s">
        <v>2814</v>
      </c>
      <c r="H1335">
        <v>100020216</v>
      </c>
      <c r="I1335" t="s">
        <v>2936</v>
      </c>
      <c r="J1335" t="s">
        <v>245</v>
      </c>
      <c r="K1335" t="s">
        <v>2816</v>
      </c>
      <c r="L1335">
        <v>600</v>
      </c>
      <c r="M1335">
        <v>600</v>
      </c>
      <c r="N1335">
        <v>11</v>
      </c>
      <c r="O1335">
        <v>18</v>
      </c>
      <c r="P1335">
        <v>600</v>
      </c>
      <c r="Q1335" t="s">
        <v>137</v>
      </c>
      <c r="R1335" t="s">
        <v>137</v>
      </c>
      <c r="S1335">
        <v>10.925000000000001</v>
      </c>
      <c r="T1335">
        <v>8.25</v>
      </c>
      <c r="U1335">
        <v>10</v>
      </c>
      <c r="V1335">
        <v>1.6479999999999999</v>
      </c>
      <c r="W1335">
        <v>12.573</v>
      </c>
      <c r="X1335">
        <v>286</v>
      </c>
      <c r="Y1335">
        <v>551</v>
      </c>
      <c r="Z1335">
        <v>0.51600000000000001</v>
      </c>
      <c r="AA1335">
        <v>0.51600000000000001</v>
      </c>
      <c r="AB1335">
        <v>0.871</v>
      </c>
      <c r="AC1335">
        <v>1</v>
      </c>
      <c r="AD1335">
        <v>0.48599999999999999</v>
      </c>
      <c r="AE1335">
        <v>0.95399999999999996</v>
      </c>
      <c r="AF1335">
        <v>0.95399999999999996</v>
      </c>
      <c r="AG1335">
        <v>1.61</v>
      </c>
      <c r="AH1335">
        <v>1</v>
      </c>
      <c r="AI1335">
        <v>0.89900000000000002</v>
      </c>
      <c r="AJ1335">
        <v>1</v>
      </c>
    </row>
    <row r="1336" spans="1:36">
      <c r="A1336">
        <v>1</v>
      </c>
      <c r="B1336" t="s">
        <v>2942</v>
      </c>
      <c r="C1336" t="s">
        <v>2943</v>
      </c>
      <c r="D1336" t="s">
        <v>2944</v>
      </c>
      <c r="E1336" t="s">
        <v>2945</v>
      </c>
      <c r="F1336" t="s">
        <v>2813</v>
      </c>
      <c r="G1336" t="s">
        <v>2814</v>
      </c>
      <c r="H1336">
        <v>100020217</v>
      </c>
      <c r="I1336" t="s">
        <v>2946</v>
      </c>
      <c r="J1336" t="s">
        <v>245</v>
      </c>
      <c r="K1336" t="s">
        <v>2816</v>
      </c>
      <c r="L1336">
        <v>600</v>
      </c>
      <c r="M1336">
        <v>600</v>
      </c>
      <c r="N1336">
        <v>11</v>
      </c>
      <c r="O1336">
        <v>24</v>
      </c>
      <c r="P1336">
        <v>800</v>
      </c>
      <c r="Q1336" t="s">
        <v>137</v>
      </c>
      <c r="R1336" t="s">
        <v>137</v>
      </c>
      <c r="S1336">
        <v>14.084</v>
      </c>
      <c r="T1336">
        <v>6.75</v>
      </c>
      <c r="U1336">
        <v>10</v>
      </c>
      <c r="V1336">
        <v>1.647</v>
      </c>
      <c r="W1336">
        <v>15.731</v>
      </c>
      <c r="X1336">
        <v>382</v>
      </c>
      <c r="Y1336">
        <v>734</v>
      </c>
      <c r="Z1336">
        <v>0.64600000000000002</v>
      </c>
      <c r="AA1336">
        <v>0.64600000000000002</v>
      </c>
      <c r="AB1336">
        <v>0.87</v>
      </c>
      <c r="AC1336">
        <v>1</v>
      </c>
      <c r="AD1336">
        <v>0.627</v>
      </c>
      <c r="AE1336">
        <v>0.89600000000000002</v>
      </c>
      <c r="AF1336">
        <v>0.89600000000000002</v>
      </c>
      <c r="AG1336">
        <v>1.208</v>
      </c>
      <c r="AH1336">
        <v>1</v>
      </c>
      <c r="AI1336">
        <v>0.87</v>
      </c>
      <c r="AJ1336">
        <v>1</v>
      </c>
    </row>
    <row r="1337" spans="1:36">
      <c r="A1337">
        <v>1</v>
      </c>
      <c r="B1337" t="s">
        <v>2952</v>
      </c>
      <c r="C1337" t="s">
        <v>2953</v>
      </c>
      <c r="D1337" t="s">
        <v>2954</v>
      </c>
      <c r="E1337" t="s">
        <v>2955</v>
      </c>
      <c r="F1337" t="s">
        <v>2813</v>
      </c>
      <c r="G1337" t="s">
        <v>2814</v>
      </c>
      <c r="H1337">
        <v>100020218</v>
      </c>
      <c r="I1337" t="s">
        <v>2956</v>
      </c>
      <c r="J1337" t="s">
        <v>245</v>
      </c>
      <c r="K1337" t="s">
        <v>2816</v>
      </c>
      <c r="L1337">
        <v>600</v>
      </c>
      <c r="M1337">
        <v>600</v>
      </c>
      <c r="N1337">
        <v>11</v>
      </c>
      <c r="O1337">
        <v>30</v>
      </c>
      <c r="P1337">
        <v>1000</v>
      </c>
      <c r="Q1337" t="s">
        <v>137</v>
      </c>
      <c r="R1337" t="s">
        <v>137</v>
      </c>
      <c r="S1337">
        <v>17.161999999999999</v>
      </c>
      <c r="T1337">
        <v>7.5</v>
      </c>
      <c r="U1337">
        <v>10</v>
      </c>
      <c r="V1337">
        <v>1.871</v>
      </c>
      <c r="W1337">
        <v>19.033000000000001</v>
      </c>
      <c r="X1337">
        <v>477</v>
      </c>
      <c r="Y1337">
        <v>918</v>
      </c>
      <c r="Z1337">
        <v>0.78100000000000003</v>
      </c>
      <c r="AA1337">
        <v>0.78100000000000003</v>
      </c>
      <c r="AB1337">
        <v>0.98899999999999999</v>
      </c>
      <c r="AC1337">
        <v>1</v>
      </c>
      <c r="AD1337">
        <v>0.76400000000000001</v>
      </c>
      <c r="AE1337">
        <v>0.86699999999999999</v>
      </c>
      <c r="AF1337">
        <v>0.86699999999999999</v>
      </c>
      <c r="AG1337">
        <v>1.097</v>
      </c>
      <c r="AH1337">
        <v>1</v>
      </c>
      <c r="AI1337">
        <v>0.84799999999999998</v>
      </c>
      <c r="AJ1337">
        <v>1</v>
      </c>
    </row>
    <row r="1338" spans="1:36">
      <c r="A1338">
        <v>1</v>
      </c>
      <c r="B1338" t="s">
        <v>2962</v>
      </c>
      <c r="C1338" t="s">
        <v>2963</v>
      </c>
      <c r="D1338" t="s">
        <v>2964</v>
      </c>
      <c r="E1338" t="s">
        <v>2965</v>
      </c>
      <c r="F1338" t="s">
        <v>2813</v>
      </c>
      <c r="G1338" t="s">
        <v>2814</v>
      </c>
      <c r="H1338">
        <v>100020219</v>
      </c>
      <c r="I1338" t="s">
        <v>2966</v>
      </c>
      <c r="J1338" t="s">
        <v>245</v>
      </c>
      <c r="K1338" t="s">
        <v>2816</v>
      </c>
      <c r="L1338">
        <v>600</v>
      </c>
      <c r="M1338">
        <v>600</v>
      </c>
      <c r="N1338">
        <v>11</v>
      </c>
      <c r="O1338">
        <v>36</v>
      </c>
      <c r="P1338">
        <v>1200</v>
      </c>
      <c r="Q1338" t="s">
        <v>137</v>
      </c>
      <c r="R1338" t="s">
        <v>137</v>
      </c>
      <c r="S1338">
        <v>20.239999999999998</v>
      </c>
      <c r="T1338">
        <v>8.25</v>
      </c>
      <c r="U1338">
        <v>10</v>
      </c>
      <c r="V1338">
        <v>2.0950000000000002</v>
      </c>
      <c r="W1338">
        <v>22.335000000000001</v>
      </c>
      <c r="X1338">
        <v>573</v>
      </c>
      <c r="Y1338">
        <v>1102</v>
      </c>
      <c r="Z1338">
        <v>0.91700000000000004</v>
      </c>
      <c r="AA1338">
        <v>0.91700000000000004</v>
      </c>
      <c r="AB1338">
        <v>1.107</v>
      </c>
      <c r="AC1338">
        <v>1</v>
      </c>
      <c r="AD1338">
        <v>0.90100000000000002</v>
      </c>
      <c r="AE1338">
        <v>0.84799999999999998</v>
      </c>
      <c r="AF1338">
        <v>0.84799999999999998</v>
      </c>
      <c r="AG1338">
        <v>1.024</v>
      </c>
      <c r="AH1338">
        <v>1</v>
      </c>
      <c r="AI1338">
        <v>0.83299999999999996</v>
      </c>
      <c r="AJ1338">
        <v>1</v>
      </c>
    </row>
    <row r="1339" spans="1:36">
      <c r="A1339">
        <v>1</v>
      </c>
      <c r="B1339" t="s">
        <v>2987</v>
      </c>
      <c r="C1339" t="s">
        <v>2988</v>
      </c>
      <c r="D1339" t="s">
        <v>2989</v>
      </c>
      <c r="E1339" t="s">
        <v>2990</v>
      </c>
      <c r="F1339" t="s">
        <v>2813</v>
      </c>
      <c r="G1339" t="s">
        <v>2814</v>
      </c>
      <c r="H1339">
        <v>100020220</v>
      </c>
      <c r="I1339" t="s">
        <v>2991</v>
      </c>
      <c r="J1339" t="s">
        <v>245</v>
      </c>
      <c r="K1339" t="s">
        <v>2816</v>
      </c>
      <c r="L1339">
        <v>700</v>
      </c>
      <c r="M1339">
        <v>700</v>
      </c>
      <c r="N1339">
        <v>11</v>
      </c>
      <c r="O1339">
        <v>18</v>
      </c>
      <c r="P1339">
        <v>600</v>
      </c>
      <c r="Q1339" t="s">
        <v>137</v>
      </c>
      <c r="R1339" t="s">
        <v>137</v>
      </c>
      <c r="S1339">
        <v>12.598000000000001</v>
      </c>
      <c r="T1339">
        <v>11.25</v>
      </c>
      <c r="U1339">
        <v>10</v>
      </c>
      <c r="V1339">
        <v>2.024</v>
      </c>
      <c r="W1339">
        <v>14.621</v>
      </c>
      <c r="X1339">
        <v>322</v>
      </c>
      <c r="Y1339">
        <v>626</v>
      </c>
      <c r="Z1339">
        <v>0.6</v>
      </c>
      <c r="AA1339">
        <v>0.6</v>
      </c>
      <c r="AB1339">
        <v>1.069</v>
      </c>
      <c r="AC1339">
        <v>1</v>
      </c>
      <c r="AD1339">
        <v>0.56100000000000005</v>
      </c>
      <c r="AE1339">
        <v>0.97699999999999998</v>
      </c>
      <c r="AF1339">
        <v>0.97699999999999998</v>
      </c>
      <c r="AG1339">
        <v>1.74</v>
      </c>
      <c r="AH1339">
        <v>1</v>
      </c>
      <c r="AI1339">
        <v>0.91200000000000003</v>
      </c>
      <c r="AJ1339">
        <v>1</v>
      </c>
    </row>
    <row r="1340" spans="1:36">
      <c r="A1340">
        <v>1</v>
      </c>
      <c r="B1340" t="s">
        <v>2997</v>
      </c>
      <c r="C1340" t="s">
        <v>2998</v>
      </c>
      <c r="D1340" t="s">
        <v>2999</v>
      </c>
      <c r="E1340" t="s">
        <v>3000</v>
      </c>
      <c r="F1340" t="s">
        <v>2813</v>
      </c>
      <c r="G1340" t="s">
        <v>2814</v>
      </c>
      <c r="H1340">
        <v>100020221</v>
      </c>
      <c r="I1340" t="s">
        <v>3001</v>
      </c>
      <c r="J1340" t="s">
        <v>245</v>
      </c>
      <c r="K1340" t="s">
        <v>2816</v>
      </c>
      <c r="L1340">
        <v>700</v>
      </c>
      <c r="M1340">
        <v>700</v>
      </c>
      <c r="N1340">
        <v>11</v>
      </c>
      <c r="O1340">
        <v>24</v>
      </c>
      <c r="P1340">
        <v>800</v>
      </c>
      <c r="Q1340" t="s">
        <v>137</v>
      </c>
      <c r="R1340" t="s">
        <v>137</v>
      </c>
      <c r="S1340">
        <v>16.271000000000001</v>
      </c>
      <c r="T1340">
        <v>9</v>
      </c>
      <c r="U1340">
        <v>10</v>
      </c>
      <c r="V1340">
        <v>1.9690000000000001</v>
      </c>
      <c r="W1340">
        <v>18.239999999999998</v>
      </c>
      <c r="X1340">
        <v>430</v>
      </c>
      <c r="Y1340">
        <v>835</v>
      </c>
      <c r="Z1340">
        <v>0.749</v>
      </c>
      <c r="AA1340">
        <v>0.749</v>
      </c>
      <c r="AB1340">
        <v>1.04</v>
      </c>
      <c r="AC1340">
        <v>1</v>
      </c>
      <c r="AD1340">
        <v>0.72399999999999998</v>
      </c>
      <c r="AE1340">
        <v>0.91300000000000003</v>
      </c>
      <c r="AF1340">
        <v>0.91300000000000003</v>
      </c>
      <c r="AG1340">
        <v>1.2689999999999999</v>
      </c>
      <c r="AH1340">
        <v>1</v>
      </c>
      <c r="AI1340">
        <v>0.88300000000000001</v>
      </c>
      <c r="AJ1340">
        <v>1</v>
      </c>
    </row>
    <row r="1341" spans="1:36">
      <c r="A1341">
        <v>1</v>
      </c>
      <c r="B1341" t="s">
        <v>3007</v>
      </c>
      <c r="C1341" t="s">
        <v>3008</v>
      </c>
      <c r="D1341" t="s">
        <v>3009</v>
      </c>
      <c r="E1341" t="s">
        <v>3010</v>
      </c>
      <c r="F1341" t="s">
        <v>2813</v>
      </c>
      <c r="G1341" t="s">
        <v>2814</v>
      </c>
      <c r="H1341">
        <v>100020222</v>
      </c>
      <c r="I1341" t="s">
        <v>3011</v>
      </c>
      <c r="J1341" t="s">
        <v>245</v>
      </c>
      <c r="K1341" t="s">
        <v>2816</v>
      </c>
      <c r="L1341">
        <v>700</v>
      </c>
      <c r="M1341">
        <v>700</v>
      </c>
      <c r="N1341">
        <v>11</v>
      </c>
      <c r="O1341">
        <v>30</v>
      </c>
      <c r="P1341">
        <v>1000</v>
      </c>
      <c r="Q1341" t="s">
        <v>137</v>
      </c>
      <c r="R1341" t="s">
        <v>137</v>
      </c>
      <c r="S1341">
        <v>19.864999999999998</v>
      </c>
      <c r="T1341">
        <v>9.75</v>
      </c>
      <c r="U1341">
        <v>10</v>
      </c>
      <c r="V1341">
        <v>2.214</v>
      </c>
      <c r="W1341">
        <v>22.079000000000001</v>
      </c>
      <c r="X1341">
        <v>537</v>
      </c>
      <c r="Y1341">
        <v>1044</v>
      </c>
      <c r="Z1341">
        <v>0.90600000000000003</v>
      </c>
      <c r="AA1341">
        <v>0.90600000000000003</v>
      </c>
      <c r="AB1341">
        <v>1.17</v>
      </c>
      <c r="AC1341">
        <v>1</v>
      </c>
      <c r="AD1341">
        <v>0.88400000000000001</v>
      </c>
      <c r="AE1341">
        <v>0.88400000000000001</v>
      </c>
      <c r="AF1341">
        <v>0.88400000000000001</v>
      </c>
      <c r="AG1341">
        <v>1.1419999999999999</v>
      </c>
      <c r="AH1341">
        <v>1</v>
      </c>
      <c r="AI1341">
        <v>0.86299999999999999</v>
      </c>
      <c r="AJ1341">
        <v>1</v>
      </c>
    </row>
    <row r="1342" spans="1:36">
      <c r="A1342">
        <v>1</v>
      </c>
      <c r="B1342" t="s">
        <v>3017</v>
      </c>
      <c r="C1342" t="s">
        <v>3018</v>
      </c>
      <c r="D1342" t="s">
        <v>3019</v>
      </c>
      <c r="E1342" t="s">
        <v>3020</v>
      </c>
      <c r="F1342" t="s">
        <v>2813</v>
      </c>
      <c r="G1342" t="s">
        <v>2814</v>
      </c>
      <c r="H1342">
        <v>100020223</v>
      </c>
      <c r="I1342" t="s">
        <v>3021</v>
      </c>
      <c r="J1342" t="s">
        <v>245</v>
      </c>
      <c r="K1342" t="s">
        <v>2816</v>
      </c>
      <c r="L1342">
        <v>700</v>
      </c>
      <c r="M1342">
        <v>700</v>
      </c>
      <c r="N1342">
        <v>11</v>
      </c>
      <c r="O1342">
        <v>36</v>
      </c>
      <c r="P1342">
        <v>1200</v>
      </c>
      <c r="Q1342" t="s">
        <v>137</v>
      </c>
      <c r="R1342" t="s">
        <v>137</v>
      </c>
      <c r="S1342">
        <v>23.459</v>
      </c>
      <c r="T1342">
        <v>11.25</v>
      </c>
      <c r="U1342">
        <v>10</v>
      </c>
      <c r="V1342">
        <v>2.5339999999999998</v>
      </c>
      <c r="W1342">
        <v>25.992999999999999</v>
      </c>
      <c r="X1342">
        <v>645</v>
      </c>
      <c r="Y1342">
        <v>1253</v>
      </c>
      <c r="Z1342">
        <v>1.0669999999999999</v>
      </c>
      <c r="AA1342">
        <v>1.0669999999999999</v>
      </c>
      <c r="AB1342">
        <v>1.339</v>
      </c>
      <c r="AC1342">
        <v>1</v>
      </c>
      <c r="AD1342">
        <v>1.044</v>
      </c>
      <c r="AE1342">
        <v>0.86699999999999999</v>
      </c>
      <c r="AF1342">
        <v>0.86699999999999999</v>
      </c>
      <c r="AG1342">
        <v>1.089</v>
      </c>
      <c r="AH1342">
        <v>1</v>
      </c>
      <c r="AI1342">
        <v>0.84899999999999998</v>
      </c>
      <c r="AJ1342">
        <v>1</v>
      </c>
    </row>
    <row r="1343" spans="1:36">
      <c r="A1343">
        <v>1</v>
      </c>
      <c r="B1343" t="s">
        <v>3041</v>
      </c>
      <c r="C1343" t="s">
        <v>3042</v>
      </c>
      <c r="D1343" t="s">
        <v>3043</v>
      </c>
      <c r="E1343" t="s">
        <v>3044</v>
      </c>
      <c r="F1343" t="s">
        <v>2813</v>
      </c>
      <c r="G1343" t="s">
        <v>2814</v>
      </c>
      <c r="H1343">
        <v>100020224</v>
      </c>
      <c r="I1343" t="s">
        <v>3045</v>
      </c>
      <c r="J1343" t="s">
        <v>245</v>
      </c>
      <c r="K1343" t="s">
        <v>2816</v>
      </c>
      <c r="L1343">
        <v>900</v>
      </c>
      <c r="M1343">
        <v>900</v>
      </c>
      <c r="N1343">
        <v>11</v>
      </c>
      <c r="O1343">
        <v>18</v>
      </c>
      <c r="P1343">
        <v>600</v>
      </c>
      <c r="Q1343" t="s">
        <v>137</v>
      </c>
      <c r="R1343" t="s">
        <v>137</v>
      </c>
      <c r="S1343">
        <v>15.903</v>
      </c>
      <c r="T1343">
        <v>12.75</v>
      </c>
      <c r="U1343">
        <v>10</v>
      </c>
      <c r="V1343">
        <v>2.335</v>
      </c>
      <c r="W1343">
        <v>18.238</v>
      </c>
      <c r="X1343">
        <v>404</v>
      </c>
      <c r="Y1343">
        <v>781</v>
      </c>
      <c r="Z1343">
        <v>0.748</v>
      </c>
      <c r="AA1343">
        <v>0.748</v>
      </c>
      <c r="AB1343">
        <v>1.234</v>
      </c>
      <c r="AC1343">
        <v>1</v>
      </c>
      <c r="AD1343">
        <v>0.70799999999999996</v>
      </c>
      <c r="AE1343">
        <v>0.97699999999999998</v>
      </c>
      <c r="AF1343">
        <v>0.97699999999999998</v>
      </c>
      <c r="AG1343">
        <v>1.61</v>
      </c>
      <c r="AH1343">
        <v>1</v>
      </c>
      <c r="AI1343">
        <v>0.92300000000000004</v>
      </c>
      <c r="AJ1343">
        <v>1</v>
      </c>
    </row>
    <row r="1344" spans="1:36">
      <c r="A1344">
        <v>1</v>
      </c>
      <c r="B1344" t="s">
        <v>3051</v>
      </c>
      <c r="C1344" t="s">
        <v>3052</v>
      </c>
      <c r="D1344" t="s">
        <v>3053</v>
      </c>
      <c r="E1344" t="s">
        <v>3054</v>
      </c>
      <c r="F1344" t="s">
        <v>2813</v>
      </c>
      <c r="G1344" t="s">
        <v>2814</v>
      </c>
      <c r="H1344">
        <v>100020225</v>
      </c>
      <c r="I1344" t="s">
        <v>3055</v>
      </c>
      <c r="J1344" t="s">
        <v>245</v>
      </c>
      <c r="K1344" t="s">
        <v>2816</v>
      </c>
      <c r="L1344">
        <v>900</v>
      </c>
      <c r="M1344">
        <v>900</v>
      </c>
      <c r="N1344">
        <v>11</v>
      </c>
      <c r="O1344">
        <v>24</v>
      </c>
      <c r="P1344">
        <v>800</v>
      </c>
      <c r="Q1344" t="s">
        <v>137</v>
      </c>
      <c r="R1344" t="s">
        <v>137</v>
      </c>
      <c r="S1344">
        <v>20.594999999999999</v>
      </c>
      <c r="T1344">
        <v>9.75</v>
      </c>
      <c r="U1344">
        <v>10</v>
      </c>
      <c r="V1344">
        <v>2.2469999999999999</v>
      </c>
      <c r="W1344">
        <v>22.841999999999999</v>
      </c>
      <c r="X1344">
        <v>538</v>
      </c>
      <c r="Y1344">
        <v>1042</v>
      </c>
      <c r="Z1344">
        <v>0.93700000000000006</v>
      </c>
      <c r="AA1344">
        <v>0.93700000000000006</v>
      </c>
      <c r="AB1344">
        <v>1.1870000000000001</v>
      </c>
      <c r="AC1344">
        <v>1</v>
      </c>
      <c r="AD1344">
        <v>0.91600000000000004</v>
      </c>
      <c r="AE1344">
        <v>0.91700000000000004</v>
      </c>
      <c r="AF1344">
        <v>0.91700000000000004</v>
      </c>
      <c r="AG1344">
        <v>1.161</v>
      </c>
      <c r="AH1344">
        <v>1</v>
      </c>
      <c r="AI1344">
        <v>0.89600000000000002</v>
      </c>
      <c r="AJ1344">
        <v>1</v>
      </c>
    </row>
    <row r="1345" spans="1:36">
      <c r="A1345">
        <v>1</v>
      </c>
      <c r="B1345" t="s">
        <v>3061</v>
      </c>
      <c r="C1345" t="s">
        <v>3062</v>
      </c>
      <c r="D1345" t="s">
        <v>3063</v>
      </c>
      <c r="E1345" t="s">
        <v>3064</v>
      </c>
      <c r="F1345" t="s">
        <v>2813</v>
      </c>
      <c r="G1345" t="s">
        <v>2814</v>
      </c>
      <c r="H1345">
        <v>100020226</v>
      </c>
      <c r="I1345" t="s">
        <v>3065</v>
      </c>
      <c r="J1345" t="s">
        <v>245</v>
      </c>
      <c r="K1345" t="s">
        <v>2816</v>
      </c>
      <c r="L1345">
        <v>900</v>
      </c>
      <c r="M1345">
        <v>900</v>
      </c>
      <c r="N1345">
        <v>11</v>
      </c>
      <c r="O1345">
        <v>30</v>
      </c>
      <c r="P1345">
        <v>1000</v>
      </c>
      <c r="Q1345" t="s">
        <v>137</v>
      </c>
      <c r="R1345" t="s">
        <v>137</v>
      </c>
      <c r="S1345">
        <v>25.206</v>
      </c>
      <c r="T1345">
        <v>11.25</v>
      </c>
      <c r="U1345">
        <v>10</v>
      </c>
      <c r="V1345">
        <v>2.609</v>
      </c>
      <c r="W1345">
        <v>27.815999999999999</v>
      </c>
      <c r="X1345">
        <v>673</v>
      </c>
      <c r="Y1345">
        <v>1302</v>
      </c>
      <c r="Z1345">
        <v>1.141</v>
      </c>
      <c r="AA1345">
        <v>1.141</v>
      </c>
      <c r="AB1345">
        <v>1.379</v>
      </c>
      <c r="AC1345">
        <v>1</v>
      </c>
      <c r="AD1345">
        <v>1.121</v>
      </c>
      <c r="AE1345">
        <v>0.89300000000000002</v>
      </c>
      <c r="AF1345">
        <v>0.89300000000000002</v>
      </c>
      <c r="AG1345">
        <v>1.079</v>
      </c>
      <c r="AH1345">
        <v>1</v>
      </c>
      <c r="AI1345">
        <v>0.878</v>
      </c>
      <c r="AJ1345">
        <v>1</v>
      </c>
    </row>
    <row r="1346" spans="1:36">
      <c r="A1346">
        <v>1</v>
      </c>
      <c r="B1346" t="s">
        <v>3071</v>
      </c>
      <c r="C1346" t="s">
        <v>3072</v>
      </c>
      <c r="D1346" t="s">
        <v>3073</v>
      </c>
      <c r="E1346" t="s">
        <v>3074</v>
      </c>
      <c r="F1346" t="s">
        <v>2813</v>
      </c>
      <c r="G1346" t="s">
        <v>2814</v>
      </c>
      <c r="H1346">
        <v>100020227</v>
      </c>
      <c r="I1346" t="s">
        <v>3075</v>
      </c>
      <c r="J1346" t="s">
        <v>245</v>
      </c>
      <c r="K1346" t="s">
        <v>2816</v>
      </c>
      <c r="L1346">
        <v>900</v>
      </c>
      <c r="M1346">
        <v>900</v>
      </c>
      <c r="N1346">
        <v>11</v>
      </c>
      <c r="O1346">
        <v>36</v>
      </c>
      <c r="P1346">
        <v>1200</v>
      </c>
      <c r="Q1346" t="s">
        <v>137</v>
      </c>
      <c r="R1346" t="s">
        <v>137</v>
      </c>
      <c r="S1346">
        <v>29.818000000000001</v>
      </c>
      <c r="T1346">
        <v>12.75</v>
      </c>
      <c r="U1346">
        <v>10</v>
      </c>
      <c r="V1346">
        <v>2.972</v>
      </c>
      <c r="W1346">
        <v>32.789000000000001</v>
      </c>
      <c r="X1346">
        <v>808</v>
      </c>
      <c r="Y1346">
        <v>1562</v>
      </c>
      <c r="Z1346">
        <v>1.3460000000000001</v>
      </c>
      <c r="AA1346">
        <v>1.3460000000000001</v>
      </c>
      <c r="AB1346">
        <v>1.57</v>
      </c>
      <c r="AC1346">
        <v>1</v>
      </c>
      <c r="AD1346">
        <v>1.327</v>
      </c>
      <c r="AE1346">
        <v>0.878</v>
      </c>
      <c r="AF1346">
        <v>0.878</v>
      </c>
      <c r="AG1346">
        <v>1.024</v>
      </c>
      <c r="AH1346">
        <v>1</v>
      </c>
      <c r="AI1346">
        <v>0.86499999999999999</v>
      </c>
      <c r="AJ1346">
        <v>1</v>
      </c>
    </row>
    <row r="1347" spans="1:36">
      <c r="A1347">
        <v>1</v>
      </c>
      <c r="B1347" t="s">
        <v>3790</v>
      </c>
      <c r="C1347" t="s">
        <v>3791</v>
      </c>
      <c r="D1347" t="s">
        <v>3792</v>
      </c>
      <c r="E1347" t="s">
        <v>3793</v>
      </c>
      <c r="F1347" t="s">
        <v>2813</v>
      </c>
      <c r="G1347" t="s">
        <v>3617</v>
      </c>
      <c r="H1347">
        <v>100020240</v>
      </c>
      <c r="I1347" t="s">
        <v>3794</v>
      </c>
      <c r="J1347" t="s">
        <v>245</v>
      </c>
      <c r="K1347" t="s">
        <v>3619</v>
      </c>
      <c r="L1347">
        <v>600</v>
      </c>
      <c r="M1347">
        <v>600</v>
      </c>
      <c r="N1347">
        <v>21</v>
      </c>
      <c r="O1347">
        <v>18</v>
      </c>
      <c r="P1347">
        <v>600</v>
      </c>
      <c r="Q1347" t="s">
        <v>137</v>
      </c>
      <c r="R1347" t="s">
        <v>137</v>
      </c>
      <c r="S1347">
        <v>17.448</v>
      </c>
      <c r="T1347">
        <v>8.25</v>
      </c>
      <c r="U1347">
        <v>10</v>
      </c>
      <c r="V1347">
        <v>1.6559999999999999</v>
      </c>
      <c r="W1347">
        <v>19.103000000000002</v>
      </c>
      <c r="X1347">
        <v>400</v>
      </c>
      <c r="Y1347">
        <v>778</v>
      </c>
      <c r="Z1347">
        <v>0.78400000000000003</v>
      </c>
      <c r="AA1347">
        <v>0.78400000000000003</v>
      </c>
      <c r="AB1347">
        <v>0.875</v>
      </c>
      <c r="AC1347">
        <v>1</v>
      </c>
      <c r="AD1347">
        <v>0.77600000000000002</v>
      </c>
      <c r="AE1347">
        <v>1.0269999999999999</v>
      </c>
      <c r="AF1347">
        <v>1.0269999999999999</v>
      </c>
      <c r="AG1347">
        <v>1.1459999999999999</v>
      </c>
      <c r="AH1347">
        <v>1</v>
      </c>
      <c r="AI1347">
        <v>1.0169999999999999</v>
      </c>
      <c r="AJ1347">
        <v>1</v>
      </c>
    </row>
    <row r="1348" spans="1:36">
      <c r="A1348">
        <v>1</v>
      </c>
      <c r="B1348" t="s">
        <v>3800</v>
      </c>
      <c r="C1348" t="s">
        <v>3801</v>
      </c>
      <c r="D1348" t="s">
        <v>3802</v>
      </c>
      <c r="E1348" t="s">
        <v>3803</v>
      </c>
      <c r="F1348" t="s">
        <v>2813</v>
      </c>
      <c r="G1348" t="s">
        <v>3617</v>
      </c>
      <c r="H1348">
        <v>100020241</v>
      </c>
      <c r="I1348" t="s">
        <v>3804</v>
      </c>
      <c r="J1348" t="s">
        <v>245</v>
      </c>
      <c r="K1348" t="s">
        <v>3619</v>
      </c>
      <c r="L1348">
        <v>600</v>
      </c>
      <c r="M1348">
        <v>600</v>
      </c>
      <c r="N1348">
        <v>21</v>
      </c>
      <c r="O1348">
        <v>24</v>
      </c>
      <c r="P1348">
        <v>800</v>
      </c>
      <c r="Q1348" t="s">
        <v>137</v>
      </c>
      <c r="R1348" t="s">
        <v>137</v>
      </c>
      <c r="S1348">
        <v>22.661999999999999</v>
      </c>
      <c r="T1348">
        <v>6.75</v>
      </c>
      <c r="U1348">
        <v>10</v>
      </c>
      <c r="V1348">
        <v>1.655</v>
      </c>
      <c r="W1348">
        <v>24.317</v>
      </c>
      <c r="X1348">
        <v>533</v>
      </c>
      <c r="Y1348">
        <v>1037</v>
      </c>
      <c r="Z1348">
        <v>0.998</v>
      </c>
      <c r="AA1348">
        <v>0.998</v>
      </c>
      <c r="AB1348">
        <v>0.874</v>
      </c>
      <c r="AC1348">
        <v>1</v>
      </c>
      <c r="AD1348">
        <v>1.008</v>
      </c>
      <c r="AE1348">
        <v>0.98099999999999998</v>
      </c>
      <c r="AF1348">
        <v>0.98099999999999998</v>
      </c>
      <c r="AG1348">
        <v>0.85899999999999999</v>
      </c>
      <c r="AH1348">
        <v>1</v>
      </c>
      <c r="AI1348">
        <v>0.99099999999999999</v>
      </c>
      <c r="AJ1348">
        <v>1</v>
      </c>
    </row>
    <row r="1349" spans="1:36">
      <c r="A1349">
        <v>1</v>
      </c>
      <c r="B1349" t="s">
        <v>3810</v>
      </c>
      <c r="C1349" t="s">
        <v>3811</v>
      </c>
      <c r="D1349" t="s">
        <v>3812</v>
      </c>
      <c r="E1349" t="s">
        <v>3813</v>
      </c>
      <c r="F1349" t="s">
        <v>2813</v>
      </c>
      <c r="G1349" t="s">
        <v>3617</v>
      </c>
      <c r="H1349">
        <v>100020242</v>
      </c>
      <c r="I1349" t="s">
        <v>3814</v>
      </c>
      <c r="J1349" t="s">
        <v>245</v>
      </c>
      <c r="K1349" t="s">
        <v>3619</v>
      </c>
      <c r="L1349">
        <v>600</v>
      </c>
      <c r="M1349">
        <v>600</v>
      </c>
      <c r="N1349">
        <v>21</v>
      </c>
      <c r="O1349">
        <v>30</v>
      </c>
      <c r="P1349">
        <v>1000</v>
      </c>
      <c r="Q1349" t="s">
        <v>137</v>
      </c>
      <c r="R1349" t="s">
        <v>137</v>
      </c>
      <c r="S1349">
        <v>27.795999999999999</v>
      </c>
      <c r="T1349">
        <v>7.5</v>
      </c>
      <c r="U1349">
        <v>10</v>
      </c>
      <c r="V1349">
        <v>1.879</v>
      </c>
      <c r="W1349">
        <v>29.675000000000001</v>
      </c>
      <c r="X1349">
        <v>667</v>
      </c>
      <c r="Y1349">
        <v>1296</v>
      </c>
      <c r="Z1349">
        <v>1.218</v>
      </c>
      <c r="AA1349">
        <v>1.218</v>
      </c>
      <c r="AB1349">
        <v>0.99299999999999999</v>
      </c>
      <c r="AC1349">
        <v>1</v>
      </c>
      <c r="AD1349">
        <v>1.2370000000000001</v>
      </c>
      <c r="AE1349">
        <v>0.95699999999999996</v>
      </c>
      <c r="AF1349">
        <v>0.95699999999999996</v>
      </c>
      <c r="AG1349">
        <v>0.78100000000000003</v>
      </c>
      <c r="AH1349">
        <v>1</v>
      </c>
      <c r="AI1349">
        <v>0.97199999999999998</v>
      </c>
      <c r="AJ1349">
        <v>1</v>
      </c>
    </row>
    <row r="1350" spans="1:36">
      <c r="A1350">
        <v>1</v>
      </c>
      <c r="B1350" t="s">
        <v>3820</v>
      </c>
      <c r="C1350" t="s">
        <v>3821</v>
      </c>
      <c r="D1350" t="s">
        <v>3822</v>
      </c>
      <c r="E1350" t="s">
        <v>3823</v>
      </c>
      <c r="F1350" t="s">
        <v>2813</v>
      </c>
      <c r="G1350" t="s">
        <v>3617</v>
      </c>
      <c r="H1350">
        <v>100020243</v>
      </c>
      <c r="I1350" t="s">
        <v>3824</v>
      </c>
      <c r="J1350" t="s">
        <v>245</v>
      </c>
      <c r="K1350" t="s">
        <v>3619</v>
      </c>
      <c r="L1350">
        <v>600</v>
      </c>
      <c r="M1350">
        <v>600</v>
      </c>
      <c r="N1350">
        <v>21</v>
      </c>
      <c r="O1350">
        <v>36</v>
      </c>
      <c r="P1350">
        <v>1200</v>
      </c>
      <c r="Q1350" t="s">
        <v>137</v>
      </c>
      <c r="R1350" t="s">
        <v>137</v>
      </c>
      <c r="S1350">
        <v>32.930999999999997</v>
      </c>
      <c r="T1350">
        <v>8.25</v>
      </c>
      <c r="U1350">
        <v>10</v>
      </c>
      <c r="V1350">
        <v>2.1030000000000002</v>
      </c>
      <c r="W1350">
        <v>35.033999999999999</v>
      </c>
      <c r="X1350">
        <v>800</v>
      </c>
      <c r="Y1350">
        <v>1555</v>
      </c>
      <c r="Z1350">
        <v>1.4379999999999999</v>
      </c>
      <c r="AA1350">
        <v>1.4379999999999999</v>
      </c>
      <c r="AB1350">
        <v>1.111</v>
      </c>
      <c r="AC1350">
        <v>1</v>
      </c>
      <c r="AD1350">
        <v>1.4650000000000001</v>
      </c>
      <c r="AE1350">
        <v>0.94199999999999995</v>
      </c>
      <c r="AF1350">
        <v>0.94199999999999995</v>
      </c>
      <c r="AG1350">
        <v>0.72799999999999998</v>
      </c>
      <c r="AH1350">
        <v>1</v>
      </c>
      <c r="AI1350">
        <v>0.96</v>
      </c>
      <c r="AJ1350">
        <v>1</v>
      </c>
    </row>
    <row r="1351" spans="1:36">
      <c r="A1351">
        <v>1</v>
      </c>
      <c r="B1351" t="s">
        <v>3844</v>
      </c>
      <c r="C1351" t="s">
        <v>3845</v>
      </c>
      <c r="D1351" t="s">
        <v>3846</v>
      </c>
      <c r="E1351" t="s">
        <v>3847</v>
      </c>
      <c r="F1351" t="s">
        <v>2813</v>
      </c>
      <c r="G1351" t="s">
        <v>3617</v>
      </c>
      <c r="H1351">
        <v>100020244</v>
      </c>
      <c r="I1351" t="s">
        <v>3848</v>
      </c>
      <c r="J1351" t="s">
        <v>245</v>
      </c>
      <c r="K1351" t="s">
        <v>3619</v>
      </c>
      <c r="L1351">
        <v>700</v>
      </c>
      <c r="M1351">
        <v>700</v>
      </c>
      <c r="N1351">
        <v>21</v>
      </c>
      <c r="O1351">
        <v>18</v>
      </c>
      <c r="P1351">
        <v>600</v>
      </c>
      <c r="Q1351" t="s">
        <v>137</v>
      </c>
      <c r="R1351" t="s">
        <v>137</v>
      </c>
      <c r="S1351">
        <v>20.177</v>
      </c>
      <c r="T1351">
        <v>11.25</v>
      </c>
      <c r="U1351">
        <v>10</v>
      </c>
      <c r="V1351">
        <v>2.032</v>
      </c>
      <c r="W1351">
        <v>22.209</v>
      </c>
      <c r="X1351">
        <v>450</v>
      </c>
      <c r="Y1351">
        <v>880</v>
      </c>
      <c r="Z1351">
        <v>0.91100000000000003</v>
      </c>
      <c r="AA1351">
        <v>0.91100000000000003</v>
      </c>
      <c r="AB1351">
        <v>1.0740000000000001</v>
      </c>
      <c r="AC1351">
        <v>1</v>
      </c>
      <c r="AD1351">
        <v>0.89800000000000002</v>
      </c>
      <c r="AE1351">
        <v>1.0549999999999999</v>
      </c>
      <c r="AF1351">
        <v>1.0549999999999999</v>
      </c>
      <c r="AG1351">
        <v>1.244</v>
      </c>
      <c r="AH1351">
        <v>1</v>
      </c>
      <c r="AI1351">
        <v>1.04</v>
      </c>
      <c r="AJ1351">
        <v>1</v>
      </c>
    </row>
    <row r="1352" spans="1:36">
      <c r="A1352">
        <v>1</v>
      </c>
      <c r="B1352" t="s">
        <v>3854</v>
      </c>
      <c r="C1352" t="s">
        <v>3855</v>
      </c>
      <c r="D1352" t="s">
        <v>3856</v>
      </c>
      <c r="E1352" t="s">
        <v>3857</v>
      </c>
      <c r="F1352" t="s">
        <v>2813</v>
      </c>
      <c r="G1352" t="s">
        <v>3617</v>
      </c>
      <c r="H1352">
        <v>100020245</v>
      </c>
      <c r="I1352" t="s">
        <v>3858</v>
      </c>
      <c r="J1352" t="s">
        <v>245</v>
      </c>
      <c r="K1352" t="s">
        <v>3619</v>
      </c>
      <c r="L1352">
        <v>700</v>
      </c>
      <c r="M1352">
        <v>700</v>
      </c>
      <c r="N1352">
        <v>21</v>
      </c>
      <c r="O1352">
        <v>24</v>
      </c>
      <c r="P1352">
        <v>800</v>
      </c>
      <c r="Q1352" t="s">
        <v>137</v>
      </c>
      <c r="R1352" t="s">
        <v>137</v>
      </c>
      <c r="S1352">
        <v>26.25</v>
      </c>
      <c r="T1352">
        <v>9</v>
      </c>
      <c r="U1352">
        <v>10</v>
      </c>
      <c r="V1352">
        <v>1.978</v>
      </c>
      <c r="W1352">
        <v>28.227</v>
      </c>
      <c r="X1352">
        <v>600</v>
      </c>
      <c r="Y1352">
        <v>1174</v>
      </c>
      <c r="Z1352">
        <v>1.1579999999999999</v>
      </c>
      <c r="AA1352">
        <v>1.1579999999999999</v>
      </c>
      <c r="AB1352">
        <v>1.0449999999999999</v>
      </c>
      <c r="AC1352">
        <v>1</v>
      </c>
      <c r="AD1352">
        <v>1.1679999999999999</v>
      </c>
      <c r="AE1352">
        <v>1.0049999999999999</v>
      </c>
      <c r="AF1352">
        <v>1.0049999999999999</v>
      </c>
      <c r="AG1352">
        <v>0.90700000000000003</v>
      </c>
      <c r="AH1352">
        <v>1</v>
      </c>
      <c r="AI1352">
        <v>1.014</v>
      </c>
      <c r="AJ1352">
        <v>1</v>
      </c>
    </row>
    <row r="1353" spans="1:36">
      <c r="A1353">
        <v>1</v>
      </c>
      <c r="B1353" t="s">
        <v>3864</v>
      </c>
      <c r="C1353" t="s">
        <v>3865</v>
      </c>
      <c r="D1353" t="s">
        <v>3866</v>
      </c>
      <c r="E1353" t="s">
        <v>3867</v>
      </c>
      <c r="F1353" t="s">
        <v>2813</v>
      </c>
      <c r="G1353" t="s">
        <v>3617</v>
      </c>
      <c r="H1353">
        <v>100020246</v>
      </c>
      <c r="I1353" t="s">
        <v>3868</v>
      </c>
      <c r="J1353" t="s">
        <v>245</v>
      </c>
      <c r="K1353" t="s">
        <v>3619</v>
      </c>
      <c r="L1353">
        <v>700</v>
      </c>
      <c r="M1353">
        <v>700</v>
      </c>
      <c r="N1353">
        <v>21</v>
      </c>
      <c r="O1353">
        <v>30</v>
      </c>
      <c r="P1353">
        <v>1000</v>
      </c>
      <c r="Q1353" t="s">
        <v>137</v>
      </c>
      <c r="R1353" t="s">
        <v>137</v>
      </c>
      <c r="S1353">
        <v>32.241999999999997</v>
      </c>
      <c r="T1353">
        <v>9.75</v>
      </c>
      <c r="U1353">
        <v>10</v>
      </c>
      <c r="V1353">
        <v>2.2229999999999999</v>
      </c>
      <c r="W1353">
        <v>34.465000000000003</v>
      </c>
      <c r="X1353">
        <v>750</v>
      </c>
      <c r="Y1353">
        <v>1467</v>
      </c>
      <c r="Z1353">
        <v>1.4139999999999999</v>
      </c>
      <c r="AA1353">
        <v>1.4139999999999999</v>
      </c>
      <c r="AB1353">
        <v>1.175</v>
      </c>
      <c r="AC1353">
        <v>1</v>
      </c>
      <c r="AD1353">
        <v>1.4350000000000001</v>
      </c>
      <c r="AE1353">
        <v>0.98199999999999998</v>
      </c>
      <c r="AF1353">
        <v>0.98199999999999998</v>
      </c>
      <c r="AG1353">
        <v>0.81599999999999995</v>
      </c>
      <c r="AH1353">
        <v>1</v>
      </c>
      <c r="AI1353">
        <v>0.996</v>
      </c>
      <c r="AJ1353">
        <v>1</v>
      </c>
    </row>
    <row r="1354" spans="1:36">
      <c r="A1354">
        <v>1</v>
      </c>
      <c r="B1354" t="s">
        <v>3874</v>
      </c>
      <c r="C1354" t="s">
        <v>3875</v>
      </c>
      <c r="D1354" t="s">
        <v>3876</v>
      </c>
      <c r="E1354" t="s">
        <v>3877</v>
      </c>
      <c r="F1354" t="s">
        <v>2813</v>
      </c>
      <c r="G1354" t="s">
        <v>3617</v>
      </c>
      <c r="H1354">
        <v>100020247</v>
      </c>
      <c r="I1354" t="s">
        <v>3878</v>
      </c>
      <c r="J1354" t="s">
        <v>245</v>
      </c>
      <c r="K1354" t="s">
        <v>3619</v>
      </c>
      <c r="L1354">
        <v>700</v>
      </c>
      <c r="M1354">
        <v>700</v>
      </c>
      <c r="N1354">
        <v>21</v>
      </c>
      <c r="O1354">
        <v>36</v>
      </c>
      <c r="P1354">
        <v>1200</v>
      </c>
      <c r="Q1354" t="s">
        <v>137</v>
      </c>
      <c r="R1354" t="s">
        <v>137</v>
      </c>
      <c r="S1354">
        <v>38.234999999999999</v>
      </c>
      <c r="T1354">
        <v>11.25</v>
      </c>
      <c r="U1354">
        <v>10</v>
      </c>
      <c r="V1354">
        <v>2.5430000000000001</v>
      </c>
      <c r="W1354">
        <v>40.777999999999999</v>
      </c>
      <c r="X1354">
        <v>900</v>
      </c>
      <c r="Y1354">
        <v>1760</v>
      </c>
      <c r="Z1354">
        <v>1.673</v>
      </c>
      <c r="AA1354">
        <v>1.673</v>
      </c>
      <c r="AB1354">
        <v>1.3440000000000001</v>
      </c>
      <c r="AC1354">
        <v>1</v>
      </c>
      <c r="AD1354">
        <v>1.7010000000000001</v>
      </c>
      <c r="AE1354">
        <v>0.96899999999999997</v>
      </c>
      <c r="AF1354">
        <v>0.96899999999999997</v>
      </c>
      <c r="AG1354">
        <v>0.77800000000000002</v>
      </c>
      <c r="AH1354">
        <v>1</v>
      </c>
      <c r="AI1354">
        <v>0.98499999999999999</v>
      </c>
      <c r="AJ1354">
        <v>1</v>
      </c>
    </row>
    <row r="1355" spans="1:36">
      <c r="A1355">
        <v>1</v>
      </c>
      <c r="B1355" t="s">
        <v>3898</v>
      </c>
      <c r="C1355" t="s">
        <v>3899</v>
      </c>
      <c r="D1355" t="s">
        <v>3900</v>
      </c>
      <c r="E1355" t="s">
        <v>3901</v>
      </c>
      <c r="F1355" t="s">
        <v>2813</v>
      </c>
      <c r="G1355" t="s">
        <v>3617</v>
      </c>
      <c r="H1355">
        <v>100020248</v>
      </c>
      <c r="I1355" t="s">
        <v>3902</v>
      </c>
      <c r="J1355" t="s">
        <v>245</v>
      </c>
      <c r="K1355" t="s">
        <v>3619</v>
      </c>
      <c r="L1355">
        <v>900</v>
      </c>
      <c r="M1355">
        <v>900</v>
      </c>
      <c r="N1355">
        <v>21</v>
      </c>
      <c r="O1355">
        <v>18</v>
      </c>
      <c r="P1355">
        <v>600</v>
      </c>
      <c r="Q1355" t="s">
        <v>137</v>
      </c>
      <c r="R1355" t="s">
        <v>137</v>
      </c>
      <c r="S1355">
        <v>25.553999999999998</v>
      </c>
      <c r="T1355">
        <v>12.75</v>
      </c>
      <c r="U1355">
        <v>10</v>
      </c>
      <c r="V1355">
        <v>2.3460000000000001</v>
      </c>
      <c r="W1355">
        <v>27.9</v>
      </c>
      <c r="X1355">
        <v>546</v>
      </c>
      <c r="Y1355">
        <v>1069</v>
      </c>
      <c r="Z1355">
        <v>1.145</v>
      </c>
      <c r="AA1355">
        <v>1.145</v>
      </c>
      <c r="AB1355">
        <v>1.2390000000000001</v>
      </c>
      <c r="AC1355">
        <v>1</v>
      </c>
      <c r="AD1355">
        <v>1.137</v>
      </c>
      <c r="AE1355">
        <v>1.091</v>
      </c>
      <c r="AF1355">
        <v>1.091</v>
      </c>
      <c r="AG1355">
        <v>1.181</v>
      </c>
      <c r="AH1355">
        <v>1</v>
      </c>
      <c r="AI1355">
        <v>1.0840000000000001</v>
      </c>
      <c r="AJ1355">
        <v>1</v>
      </c>
    </row>
    <row r="1356" spans="1:36">
      <c r="A1356">
        <v>1</v>
      </c>
      <c r="B1356" t="s">
        <v>3908</v>
      </c>
      <c r="C1356" t="s">
        <v>3909</v>
      </c>
      <c r="D1356" t="s">
        <v>3910</v>
      </c>
      <c r="E1356" t="s">
        <v>3911</v>
      </c>
      <c r="F1356" t="s">
        <v>2813</v>
      </c>
      <c r="G1356" t="s">
        <v>3617</v>
      </c>
      <c r="H1356">
        <v>100020249</v>
      </c>
      <c r="I1356" t="s">
        <v>3912</v>
      </c>
      <c r="J1356" t="s">
        <v>245</v>
      </c>
      <c r="K1356" t="s">
        <v>3619</v>
      </c>
      <c r="L1356">
        <v>900</v>
      </c>
      <c r="M1356">
        <v>900</v>
      </c>
      <c r="N1356">
        <v>21</v>
      </c>
      <c r="O1356">
        <v>24</v>
      </c>
      <c r="P1356">
        <v>800</v>
      </c>
      <c r="Q1356" t="s">
        <v>137</v>
      </c>
      <c r="R1356" t="s">
        <v>137</v>
      </c>
      <c r="S1356">
        <v>33.317</v>
      </c>
      <c r="T1356">
        <v>9.75</v>
      </c>
      <c r="U1356">
        <v>10</v>
      </c>
      <c r="V1356">
        <v>2.258</v>
      </c>
      <c r="W1356">
        <v>35.575000000000003</v>
      </c>
      <c r="X1356">
        <v>729</v>
      </c>
      <c r="Y1356">
        <v>1426</v>
      </c>
      <c r="Z1356">
        <v>1.46</v>
      </c>
      <c r="AA1356">
        <v>1.46</v>
      </c>
      <c r="AB1356">
        <v>1.1930000000000001</v>
      </c>
      <c r="AC1356">
        <v>1</v>
      </c>
      <c r="AD1356">
        <v>1.482</v>
      </c>
      <c r="AE1356">
        <v>1.0429999999999999</v>
      </c>
      <c r="AF1356">
        <v>1.0429999999999999</v>
      </c>
      <c r="AG1356">
        <v>0.85299999999999998</v>
      </c>
      <c r="AH1356">
        <v>1</v>
      </c>
      <c r="AI1356">
        <v>1.0589999999999999</v>
      </c>
      <c r="AJ1356">
        <v>1</v>
      </c>
    </row>
    <row r="1357" spans="1:36">
      <c r="A1357">
        <v>1</v>
      </c>
      <c r="B1357" t="s">
        <v>3918</v>
      </c>
      <c r="C1357" t="s">
        <v>3919</v>
      </c>
      <c r="D1357" t="s">
        <v>3920</v>
      </c>
      <c r="E1357" t="s">
        <v>3921</v>
      </c>
      <c r="F1357" t="s">
        <v>2813</v>
      </c>
      <c r="G1357" t="s">
        <v>3617</v>
      </c>
      <c r="H1357">
        <v>100020250</v>
      </c>
      <c r="I1357" t="s">
        <v>3922</v>
      </c>
      <c r="J1357" t="s">
        <v>245</v>
      </c>
      <c r="K1357" t="s">
        <v>3619</v>
      </c>
      <c r="L1357">
        <v>900</v>
      </c>
      <c r="M1357">
        <v>900</v>
      </c>
      <c r="N1357">
        <v>21</v>
      </c>
      <c r="O1357">
        <v>30</v>
      </c>
      <c r="P1357">
        <v>1000</v>
      </c>
      <c r="Q1357" t="s">
        <v>137</v>
      </c>
      <c r="R1357" t="s">
        <v>137</v>
      </c>
      <c r="S1357">
        <v>41</v>
      </c>
      <c r="T1357">
        <v>11.25</v>
      </c>
      <c r="U1357">
        <v>10</v>
      </c>
      <c r="V1357">
        <v>2.62</v>
      </c>
      <c r="W1357">
        <v>43.621000000000002</v>
      </c>
      <c r="X1357">
        <v>911</v>
      </c>
      <c r="Y1357">
        <v>1782</v>
      </c>
      <c r="Z1357">
        <v>1.79</v>
      </c>
      <c r="AA1357">
        <v>1.79</v>
      </c>
      <c r="AB1357">
        <v>1.385</v>
      </c>
      <c r="AC1357">
        <v>1</v>
      </c>
      <c r="AD1357">
        <v>1.8240000000000001</v>
      </c>
      <c r="AE1357">
        <v>1.024</v>
      </c>
      <c r="AF1357">
        <v>1.024</v>
      </c>
      <c r="AG1357">
        <v>0.79200000000000004</v>
      </c>
      <c r="AH1357">
        <v>1</v>
      </c>
      <c r="AI1357">
        <v>1.0429999999999999</v>
      </c>
      <c r="AJ1357">
        <v>1</v>
      </c>
    </row>
    <row r="1358" spans="1:36">
      <c r="A1358">
        <v>1</v>
      </c>
      <c r="B1358" t="s">
        <v>3928</v>
      </c>
      <c r="C1358" t="s">
        <v>3929</v>
      </c>
      <c r="D1358" t="s">
        <v>3930</v>
      </c>
      <c r="E1358" t="s">
        <v>3931</v>
      </c>
      <c r="F1358" t="s">
        <v>2813</v>
      </c>
      <c r="G1358" t="s">
        <v>3617</v>
      </c>
      <c r="H1358">
        <v>100020251</v>
      </c>
      <c r="I1358" t="s">
        <v>3932</v>
      </c>
      <c r="J1358" t="s">
        <v>245</v>
      </c>
      <c r="K1358" t="s">
        <v>3619</v>
      </c>
      <c r="L1358">
        <v>900</v>
      </c>
      <c r="M1358">
        <v>900</v>
      </c>
      <c r="N1358">
        <v>21</v>
      </c>
      <c r="O1358">
        <v>36</v>
      </c>
      <c r="P1358">
        <v>1200</v>
      </c>
      <c r="Q1358" t="s">
        <v>137</v>
      </c>
      <c r="R1358" t="s">
        <v>137</v>
      </c>
      <c r="S1358">
        <v>48.683999999999997</v>
      </c>
      <c r="T1358">
        <v>12.75</v>
      </c>
      <c r="U1358">
        <v>10</v>
      </c>
      <c r="V1358">
        <v>2.9830000000000001</v>
      </c>
      <c r="W1358">
        <v>51.665999999999997</v>
      </c>
      <c r="X1358">
        <v>1093</v>
      </c>
      <c r="Y1358">
        <v>2138</v>
      </c>
      <c r="Z1358">
        <v>2.12</v>
      </c>
      <c r="AA1358">
        <v>2.12</v>
      </c>
      <c r="AB1358">
        <v>1.5760000000000001</v>
      </c>
      <c r="AC1358">
        <v>1</v>
      </c>
      <c r="AD1358">
        <v>2.1659999999999999</v>
      </c>
      <c r="AE1358">
        <v>1.0109999999999999</v>
      </c>
      <c r="AF1358">
        <v>1.0109999999999999</v>
      </c>
      <c r="AG1358">
        <v>0.751</v>
      </c>
      <c r="AH1358">
        <v>1</v>
      </c>
      <c r="AI1358">
        <v>1.032</v>
      </c>
      <c r="AJ1358">
        <v>1</v>
      </c>
    </row>
    <row r="1359" spans="1:36">
      <c r="A1359">
        <v>1</v>
      </c>
      <c r="B1359" t="s">
        <v>4535</v>
      </c>
      <c r="C1359" t="s">
        <v>4536</v>
      </c>
      <c r="D1359" t="s">
        <v>4537</v>
      </c>
      <c r="E1359" t="s">
        <v>4538</v>
      </c>
      <c r="F1359" t="s">
        <v>2813</v>
      </c>
      <c r="G1359" t="s">
        <v>4362</v>
      </c>
      <c r="H1359">
        <v>100020268</v>
      </c>
      <c r="I1359" t="s">
        <v>4539</v>
      </c>
      <c r="J1359" t="s">
        <v>245</v>
      </c>
      <c r="K1359" t="s">
        <v>4364</v>
      </c>
      <c r="L1359">
        <v>600</v>
      </c>
      <c r="M1359">
        <v>600</v>
      </c>
      <c r="N1359">
        <v>22</v>
      </c>
      <c r="O1359">
        <v>18</v>
      </c>
      <c r="P1359">
        <v>600</v>
      </c>
      <c r="Q1359" t="s">
        <v>137</v>
      </c>
      <c r="R1359" t="s">
        <v>137</v>
      </c>
      <c r="S1359">
        <v>20.385999999999999</v>
      </c>
      <c r="T1359">
        <v>8.25</v>
      </c>
      <c r="U1359">
        <v>10</v>
      </c>
      <c r="V1359">
        <v>1.6970000000000001</v>
      </c>
      <c r="W1359">
        <v>22.082999999999998</v>
      </c>
      <c r="X1359">
        <v>514</v>
      </c>
      <c r="Y1359">
        <v>997</v>
      </c>
      <c r="Z1359">
        <v>0.90600000000000003</v>
      </c>
      <c r="AA1359">
        <v>0.90600000000000003</v>
      </c>
      <c r="AB1359">
        <v>0.89700000000000002</v>
      </c>
      <c r="AC1359">
        <v>1</v>
      </c>
      <c r="AD1359">
        <v>0.90700000000000003</v>
      </c>
      <c r="AE1359">
        <v>0.92600000000000005</v>
      </c>
      <c r="AF1359">
        <v>0.92600000000000005</v>
      </c>
      <c r="AG1359">
        <v>0.91600000000000004</v>
      </c>
      <c r="AH1359">
        <v>1</v>
      </c>
      <c r="AI1359">
        <v>0.92700000000000005</v>
      </c>
      <c r="AJ1359">
        <v>1</v>
      </c>
    </row>
    <row r="1360" spans="1:36">
      <c r="A1360">
        <v>1</v>
      </c>
      <c r="B1360" t="s">
        <v>4545</v>
      </c>
      <c r="C1360" t="s">
        <v>4546</v>
      </c>
      <c r="D1360" t="s">
        <v>4547</v>
      </c>
      <c r="E1360" t="s">
        <v>4548</v>
      </c>
      <c r="F1360" t="s">
        <v>2813</v>
      </c>
      <c r="G1360" t="s">
        <v>4362</v>
      </c>
      <c r="H1360">
        <v>100020269</v>
      </c>
      <c r="I1360" t="s">
        <v>4549</v>
      </c>
      <c r="J1360" t="s">
        <v>245</v>
      </c>
      <c r="K1360" t="s">
        <v>4364</v>
      </c>
      <c r="L1360">
        <v>600</v>
      </c>
      <c r="M1360">
        <v>600</v>
      </c>
      <c r="N1360">
        <v>22</v>
      </c>
      <c r="O1360">
        <v>24</v>
      </c>
      <c r="P1360">
        <v>800</v>
      </c>
      <c r="Q1360" t="s">
        <v>137</v>
      </c>
      <c r="R1360" t="s">
        <v>137</v>
      </c>
      <c r="S1360">
        <v>26.477</v>
      </c>
      <c r="T1360">
        <v>6.75</v>
      </c>
      <c r="U1360">
        <v>10</v>
      </c>
      <c r="V1360">
        <v>1.706</v>
      </c>
      <c r="W1360">
        <v>28.183</v>
      </c>
      <c r="X1360">
        <v>685</v>
      </c>
      <c r="Y1360">
        <v>1330</v>
      </c>
      <c r="Z1360">
        <v>1.157</v>
      </c>
      <c r="AA1360">
        <v>1.157</v>
      </c>
      <c r="AB1360">
        <v>0.90100000000000002</v>
      </c>
      <c r="AC1360">
        <v>1</v>
      </c>
      <c r="AD1360">
        <v>1.1779999999999999</v>
      </c>
      <c r="AE1360">
        <v>0.88600000000000001</v>
      </c>
      <c r="AF1360">
        <v>0.88600000000000001</v>
      </c>
      <c r="AG1360">
        <v>0.69</v>
      </c>
      <c r="AH1360">
        <v>1</v>
      </c>
      <c r="AI1360">
        <v>0.90300000000000002</v>
      </c>
      <c r="AJ1360">
        <v>1</v>
      </c>
    </row>
    <row r="1361" spans="1:36">
      <c r="A1361">
        <v>1</v>
      </c>
      <c r="B1361" t="s">
        <v>4555</v>
      </c>
      <c r="C1361" t="s">
        <v>4556</v>
      </c>
      <c r="D1361" t="s">
        <v>4557</v>
      </c>
      <c r="E1361" t="s">
        <v>4558</v>
      </c>
      <c r="F1361" t="s">
        <v>2813</v>
      </c>
      <c r="G1361" t="s">
        <v>4362</v>
      </c>
      <c r="H1361">
        <v>100020270</v>
      </c>
      <c r="I1361" t="s">
        <v>4559</v>
      </c>
      <c r="J1361" t="s">
        <v>245</v>
      </c>
      <c r="K1361" t="s">
        <v>4364</v>
      </c>
      <c r="L1361">
        <v>600</v>
      </c>
      <c r="M1361">
        <v>600</v>
      </c>
      <c r="N1361">
        <v>22</v>
      </c>
      <c r="O1361">
        <v>30</v>
      </c>
      <c r="P1361">
        <v>1000</v>
      </c>
      <c r="Q1361" t="s">
        <v>137</v>
      </c>
      <c r="R1361" t="s">
        <v>137</v>
      </c>
      <c r="S1361">
        <v>32.487000000000002</v>
      </c>
      <c r="T1361">
        <v>7.5</v>
      </c>
      <c r="U1361">
        <v>10</v>
      </c>
      <c r="V1361">
        <v>1.9390000000000001</v>
      </c>
      <c r="W1361">
        <v>34.427</v>
      </c>
      <c r="X1361">
        <v>856</v>
      </c>
      <c r="Y1361">
        <v>1662</v>
      </c>
      <c r="Z1361">
        <v>1.413</v>
      </c>
      <c r="AA1361">
        <v>1.413</v>
      </c>
      <c r="AB1361">
        <v>1.0249999999999999</v>
      </c>
      <c r="AC1361">
        <v>1</v>
      </c>
      <c r="AD1361">
        <v>1.4450000000000001</v>
      </c>
      <c r="AE1361">
        <v>0.86599999999999999</v>
      </c>
      <c r="AF1361">
        <v>0.86599999999999999</v>
      </c>
      <c r="AG1361">
        <v>0.628</v>
      </c>
      <c r="AH1361">
        <v>1</v>
      </c>
      <c r="AI1361">
        <v>0.88600000000000001</v>
      </c>
      <c r="AJ1361">
        <v>1</v>
      </c>
    </row>
    <row r="1362" spans="1:36">
      <c r="A1362">
        <v>1</v>
      </c>
      <c r="B1362" t="s">
        <v>4565</v>
      </c>
      <c r="C1362" t="s">
        <v>4566</v>
      </c>
      <c r="D1362" t="s">
        <v>4567</v>
      </c>
      <c r="E1362" t="s">
        <v>4568</v>
      </c>
      <c r="F1362" t="s">
        <v>2813</v>
      </c>
      <c r="G1362" t="s">
        <v>4362</v>
      </c>
      <c r="H1362">
        <v>100020271</v>
      </c>
      <c r="I1362" t="s">
        <v>4569</v>
      </c>
      <c r="J1362" t="s">
        <v>245</v>
      </c>
      <c r="K1362" t="s">
        <v>4364</v>
      </c>
      <c r="L1362">
        <v>600</v>
      </c>
      <c r="M1362">
        <v>600</v>
      </c>
      <c r="N1362">
        <v>22</v>
      </c>
      <c r="O1362">
        <v>36</v>
      </c>
      <c r="P1362">
        <v>1200</v>
      </c>
      <c r="Q1362" t="s">
        <v>137</v>
      </c>
      <c r="R1362" t="s">
        <v>137</v>
      </c>
      <c r="S1362">
        <v>38.497999999999998</v>
      </c>
      <c r="T1362">
        <v>8.25</v>
      </c>
      <c r="U1362">
        <v>10</v>
      </c>
      <c r="V1362">
        <v>2.173</v>
      </c>
      <c r="W1362">
        <v>40.670999999999999</v>
      </c>
      <c r="X1362">
        <v>1028</v>
      </c>
      <c r="Y1362">
        <v>1994</v>
      </c>
      <c r="Z1362">
        <v>1.669</v>
      </c>
      <c r="AA1362">
        <v>1.669</v>
      </c>
      <c r="AB1362">
        <v>1.1479999999999999</v>
      </c>
      <c r="AC1362">
        <v>1</v>
      </c>
      <c r="AD1362">
        <v>1.7130000000000001</v>
      </c>
      <c r="AE1362">
        <v>0.85299999999999998</v>
      </c>
      <c r="AF1362">
        <v>0.85299999999999998</v>
      </c>
      <c r="AG1362">
        <v>0.58699999999999997</v>
      </c>
      <c r="AH1362">
        <v>1</v>
      </c>
      <c r="AI1362">
        <v>0.875</v>
      </c>
      <c r="AJ1362">
        <v>1</v>
      </c>
    </row>
    <row r="1363" spans="1:36">
      <c r="A1363">
        <v>1</v>
      </c>
      <c r="B1363" t="s">
        <v>4575</v>
      </c>
      <c r="C1363" t="s">
        <v>4576</v>
      </c>
      <c r="D1363" t="s">
        <v>4577</v>
      </c>
      <c r="E1363" t="s">
        <v>4578</v>
      </c>
      <c r="F1363" t="s">
        <v>2813</v>
      </c>
      <c r="G1363" t="s">
        <v>4362</v>
      </c>
      <c r="H1363">
        <v>100020272</v>
      </c>
      <c r="I1363" t="s">
        <v>4579</v>
      </c>
      <c r="J1363" t="s">
        <v>245</v>
      </c>
      <c r="K1363" t="s">
        <v>4364</v>
      </c>
      <c r="L1363">
        <v>600</v>
      </c>
      <c r="M1363">
        <v>600</v>
      </c>
      <c r="N1363">
        <v>22</v>
      </c>
      <c r="O1363">
        <v>42</v>
      </c>
      <c r="P1363">
        <v>1400</v>
      </c>
      <c r="Q1363" t="s">
        <v>137</v>
      </c>
      <c r="R1363" t="s">
        <v>137</v>
      </c>
      <c r="S1363">
        <v>44.509</v>
      </c>
      <c r="T1363">
        <v>9.75</v>
      </c>
      <c r="U1363">
        <v>10</v>
      </c>
      <c r="V1363">
        <v>2.4809999999999999</v>
      </c>
      <c r="W1363">
        <v>46.99</v>
      </c>
      <c r="X1363">
        <v>1199</v>
      </c>
      <c r="Y1363">
        <v>2327</v>
      </c>
      <c r="Z1363">
        <v>1.9279999999999999</v>
      </c>
      <c r="AA1363">
        <v>1.9279999999999999</v>
      </c>
      <c r="AB1363">
        <v>1.3109999999999999</v>
      </c>
      <c r="AC1363">
        <v>1</v>
      </c>
      <c r="AD1363">
        <v>1.98</v>
      </c>
      <c r="AE1363">
        <v>0.84399999999999997</v>
      </c>
      <c r="AF1363">
        <v>0.84399999999999997</v>
      </c>
      <c r="AG1363">
        <v>0.57399999999999995</v>
      </c>
      <c r="AH1363">
        <v>1</v>
      </c>
      <c r="AI1363">
        <v>0.86699999999999999</v>
      </c>
      <c r="AJ1363">
        <v>1</v>
      </c>
    </row>
    <row r="1364" spans="1:36">
      <c r="A1364">
        <v>1</v>
      </c>
      <c r="B1364" t="s">
        <v>4590</v>
      </c>
      <c r="C1364" t="s">
        <v>4591</v>
      </c>
      <c r="D1364" t="s">
        <v>4592</v>
      </c>
      <c r="E1364" t="s">
        <v>4593</v>
      </c>
      <c r="F1364" t="s">
        <v>2813</v>
      </c>
      <c r="G1364" t="s">
        <v>4362</v>
      </c>
      <c r="H1364">
        <v>100020273</v>
      </c>
      <c r="I1364" t="s">
        <v>4594</v>
      </c>
      <c r="J1364" t="s">
        <v>245</v>
      </c>
      <c r="K1364" t="s">
        <v>4364</v>
      </c>
      <c r="L1364">
        <v>700</v>
      </c>
      <c r="M1364">
        <v>700</v>
      </c>
      <c r="N1364">
        <v>22</v>
      </c>
      <c r="O1364">
        <v>18</v>
      </c>
      <c r="P1364">
        <v>600</v>
      </c>
      <c r="Q1364" t="s">
        <v>137</v>
      </c>
      <c r="R1364" t="s">
        <v>137</v>
      </c>
      <c r="S1364">
        <v>23.622</v>
      </c>
      <c r="T1364">
        <v>11.25</v>
      </c>
      <c r="U1364">
        <v>10</v>
      </c>
      <c r="V1364">
        <v>2.0760000000000001</v>
      </c>
      <c r="W1364">
        <v>25.698</v>
      </c>
      <c r="X1364">
        <v>576</v>
      </c>
      <c r="Y1364">
        <v>1129</v>
      </c>
      <c r="Z1364">
        <v>1.0549999999999999</v>
      </c>
      <c r="AA1364">
        <v>1.0549999999999999</v>
      </c>
      <c r="AB1364">
        <v>1.097</v>
      </c>
      <c r="AC1364">
        <v>1</v>
      </c>
      <c r="AD1364">
        <v>1.0509999999999999</v>
      </c>
      <c r="AE1364">
        <v>0.95199999999999996</v>
      </c>
      <c r="AF1364">
        <v>0.95199999999999996</v>
      </c>
      <c r="AG1364">
        <v>0.99</v>
      </c>
      <c r="AH1364">
        <v>1</v>
      </c>
      <c r="AI1364">
        <v>0.94899999999999995</v>
      </c>
      <c r="AJ1364">
        <v>1</v>
      </c>
    </row>
    <row r="1365" spans="1:36">
      <c r="A1365">
        <v>1</v>
      </c>
      <c r="B1365" t="s">
        <v>4600</v>
      </c>
      <c r="C1365" t="s">
        <v>4601</v>
      </c>
      <c r="D1365" t="s">
        <v>4602</v>
      </c>
      <c r="E1365" t="s">
        <v>4603</v>
      </c>
      <c r="F1365" t="s">
        <v>2813</v>
      </c>
      <c r="G1365" t="s">
        <v>4362</v>
      </c>
      <c r="H1365">
        <v>100020274</v>
      </c>
      <c r="I1365" t="s">
        <v>4604</v>
      </c>
      <c r="J1365" t="s">
        <v>245</v>
      </c>
      <c r="K1365" t="s">
        <v>4364</v>
      </c>
      <c r="L1365">
        <v>700</v>
      </c>
      <c r="M1365">
        <v>700</v>
      </c>
      <c r="N1365">
        <v>22</v>
      </c>
      <c r="O1365">
        <v>24</v>
      </c>
      <c r="P1365">
        <v>800</v>
      </c>
      <c r="Q1365" t="s">
        <v>137</v>
      </c>
      <c r="R1365" t="s">
        <v>137</v>
      </c>
      <c r="S1365">
        <v>30.736999999999998</v>
      </c>
      <c r="T1365">
        <v>9</v>
      </c>
      <c r="U1365">
        <v>10</v>
      </c>
      <c r="V1365">
        <v>2.0299999999999998</v>
      </c>
      <c r="W1365">
        <v>32.767000000000003</v>
      </c>
      <c r="X1365">
        <v>768</v>
      </c>
      <c r="Y1365">
        <v>1505</v>
      </c>
      <c r="Z1365">
        <v>1.345</v>
      </c>
      <c r="AA1365">
        <v>1.345</v>
      </c>
      <c r="AB1365">
        <v>1.073</v>
      </c>
      <c r="AC1365">
        <v>1</v>
      </c>
      <c r="AD1365">
        <v>1.3680000000000001</v>
      </c>
      <c r="AE1365">
        <v>0.91</v>
      </c>
      <c r="AF1365">
        <v>0.91</v>
      </c>
      <c r="AG1365">
        <v>0.72599999999999998</v>
      </c>
      <c r="AH1365">
        <v>1</v>
      </c>
      <c r="AI1365">
        <v>0.92600000000000005</v>
      </c>
      <c r="AJ1365">
        <v>1</v>
      </c>
    </row>
    <row r="1366" spans="1:36">
      <c r="A1366">
        <v>1</v>
      </c>
      <c r="B1366" t="s">
        <v>4610</v>
      </c>
      <c r="C1366" t="s">
        <v>4611</v>
      </c>
      <c r="D1366" t="s">
        <v>4612</v>
      </c>
      <c r="E1366" t="s">
        <v>4613</v>
      </c>
      <c r="F1366" t="s">
        <v>2813</v>
      </c>
      <c r="G1366" t="s">
        <v>4362</v>
      </c>
      <c r="H1366">
        <v>100020275</v>
      </c>
      <c r="I1366" t="s">
        <v>4614</v>
      </c>
      <c r="J1366" t="s">
        <v>245</v>
      </c>
      <c r="K1366" t="s">
        <v>4364</v>
      </c>
      <c r="L1366">
        <v>700</v>
      </c>
      <c r="M1366">
        <v>700</v>
      </c>
      <c r="N1366">
        <v>22</v>
      </c>
      <c r="O1366">
        <v>30</v>
      </c>
      <c r="P1366">
        <v>1000</v>
      </c>
      <c r="Q1366" t="s">
        <v>137</v>
      </c>
      <c r="R1366" t="s">
        <v>137</v>
      </c>
      <c r="S1366">
        <v>37.771999999999998</v>
      </c>
      <c r="T1366">
        <v>9.75</v>
      </c>
      <c r="U1366">
        <v>10</v>
      </c>
      <c r="V1366">
        <v>2.2850000000000001</v>
      </c>
      <c r="W1366">
        <v>40.057000000000002</v>
      </c>
      <c r="X1366">
        <v>960</v>
      </c>
      <c r="Y1366">
        <v>1881</v>
      </c>
      <c r="Z1366">
        <v>1.6439999999999999</v>
      </c>
      <c r="AA1366">
        <v>1.6439999999999999</v>
      </c>
      <c r="AB1366">
        <v>1.2070000000000001</v>
      </c>
      <c r="AC1366">
        <v>1</v>
      </c>
      <c r="AD1366">
        <v>1.681</v>
      </c>
      <c r="AE1366">
        <v>0.89100000000000001</v>
      </c>
      <c r="AF1366">
        <v>0.89100000000000001</v>
      </c>
      <c r="AG1366">
        <v>0.65400000000000003</v>
      </c>
      <c r="AH1366">
        <v>1</v>
      </c>
      <c r="AI1366">
        <v>0.91</v>
      </c>
      <c r="AJ1366">
        <v>1</v>
      </c>
    </row>
    <row r="1367" spans="1:36">
      <c r="A1367">
        <v>1</v>
      </c>
      <c r="B1367" t="s">
        <v>4620</v>
      </c>
      <c r="C1367" t="s">
        <v>4621</v>
      </c>
      <c r="D1367" t="s">
        <v>4622</v>
      </c>
      <c r="E1367" t="s">
        <v>4623</v>
      </c>
      <c r="F1367" t="s">
        <v>2813</v>
      </c>
      <c r="G1367" t="s">
        <v>4362</v>
      </c>
      <c r="H1367">
        <v>100020276</v>
      </c>
      <c r="I1367" t="s">
        <v>4624</v>
      </c>
      <c r="J1367" t="s">
        <v>245</v>
      </c>
      <c r="K1367" t="s">
        <v>4364</v>
      </c>
      <c r="L1367">
        <v>700</v>
      </c>
      <c r="M1367">
        <v>700</v>
      </c>
      <c r="N1367">
        <v>22</v>
      </c>
      <c r="O1367">
        <v>36</v>
      </c>
      <c r="P1367">
        <v>1200</v>
      </c>
      <c r="Q1367" t="s">
        <v>137</v>
      </c>
      <c r="R1367" t="s">
        <v>137</v>
      </c>
      <c r="S1367">
        <v>44.807000000000002</v>
      </c>
      <c r="T1367">
        <v>11.25</v>
      </c>
      <c r="U1367">
        <v>10</v>
      </c>
      <c r="V1367">
        <v>2.6150000000000002</v>
      </c>
      <c r="W1367">
        <v>47.420999999999999</v>
      </c>
      <c r="X1367">
        <v>1152</v>
      </c>
      <c r="Y1367">
        <v>2257</v>
      </c>
      <c r="Z1367">
        <v>1.946</v>
      </c>
      <c r="AA1367">
        <v>1.946</v>
      </c>
      <c r="AB1367">
        <v>1.3819999999999999</v>
      </c>
      <c r="AC1367">
        <v>1</v>
      </c>
      <c r="AD1367">
        <v>1.994</v>
      </c>
      <c r="AE1367">
        <v>0.879</v>
      </c>
      <c r="AF1367">
        <v>0.879</v>
      </c>
      <c r="AG1367">
        <v>0.624</v>
      </c>
      <c r="AH1367">
        <v>1</v>
      </c>
      <c r="AI1367">
        <v>0.9</v>
      </c>
      <c r="AJ1367">
        <v>1</v>
      </c>
    </row>
    <row r="1368" spans="1:36">
      <c r="A1368">
        <v>1</v>
      </c>
      <c r="B1368" t="s">
        <v>4630</v>
      </c>
      <c r="C1368" t="s">
        <v>4631</v>
      </c>
      <c r="D1368" t="s">
        <v>4632</v>
      </c>
      <c r="E1368" t="s">
        <v>4633</v>
      </c>
      <c r="F1368" t="s">
        <v>2813</v>
      </c>
      <c r="G1368" t="s">
        <v>4362</v>
      </c>
      <c r="H1368">
        <v>100020277</v>
      </c>
      <c r="I1368" t="s">
        <v>4634</v>
      </c>
      <c r="J1368" t="s">
        <v>245</v>
      </c>
      <c r="K1368" t="s">
        <v>4364</v>
      </c>
      <c r="L1368">
        <v>700</v>
      </c>
      <c r="M1368">
        <v>700</v>
      </c>
      <c r="N1368">
        <v>22</v>
      </c>
      <c r="O1368">
        <v>42</v>
      </c>
      <c r="P1368">
        <v>1400</v>
      </c>
      <c r="Q1368" t="s">
        <v>137</v>
      </c>
      <c r="R1368" t="s">
        <v>137</v>
      </c>
      <c r="S1368">
        <v>51.841000000000001</v>
      </c>
      <c r="T1368">
        <v>12.75</v>
      </c>
      <c r="U1368">
        <v>10</v>
      </c>
      <c r="V1368">
        <v>2.944</v>
      </c>
      <c r="W1368">
        <v>54.786000000000001</v>
      </c>
      <c r="X1368">
        <v>1345</v>
      </c>
      <c r="Y1368">
        <v>2633</v>
      </c>
      <c r="Z1368">
        <v>2.2480000000000002</v>
      </c>
      <c r="AA1368">
        <v>2.2480000000000002</v>
      </c>
      <c r="AB1368">
        <v>1.556</v>
      </c>
      <c r="AC1368">
        <v>1</v>
      </c>
      <c r="AD1368">
        <v>2.3069999999999999</v>
      </c>
      <c r="AE1368">
        <v>0.87</v>
      </c>
      <c r="AF1368">
        <v>0.87</v>
      </c>
      <c r="AG1368">
        <v>0.60199999999999998</v>
      </c>
      <c r="AH1368">
        <v>1</v>
      </c>
      <c r="AI1368">
        <v>0.89300000000000002</v>
      </c>
      <c r="AJ1368">
        <v>1</v>
      </c>
    </row>
    <row r="1369" spans="1:36">
      <c r="A1369">
        <v>1</v>
      </c>
      <c r="B1369" t="s">
        <v>4645</v>
      </c>
      <c r="C1369" t="s">
        <v>4646</v>
      </c>
      <c r="D1369" t="s">
        <v>4647</v>
      </c>
      <c r="E1369" t="s">
        <v>4648</v>
      </c>
      <c r="F1369" t="s">
        <v>2813</v>
      </c>
      <c r="G1369" t="s">
        <v>4362</v>
      </c>
      <c r="H1369">
        <v>100020278</v>
      </c>
      <c r="I1369" t="s">
        <v>4649</v>
      </c>
      <c r="J1369" t="s">
        <v>245</v>
      </c>
      <c r="K1369" t="s">
        <v>4364</v>
      </c>
      <c r="L1369">
        <v>900</v>
      </c>
      <c r="M1369">
        <v>900</v>
      </c>
      <c r="N1369">
        <v>22</v>
      </c>
      <c r="O1369">
        <v>18</v>
      </c>
      <c r="P1369">
        <v>600</v>
      </c>
      <c r="Q1369" t="s">
        <v>137</v>
      </c>
      <c r="R1369" t="s">
        <v>137</v>
      </c>
      <c r="S1369">
        <v>30.018000000000001</v>
      </c>
      <c r="T1369">
        <v>12.75</v>
      </c>
      <c r="U1369">
        <v>10</v>
      </c>
      <c r="V1369">
        <v>2.3940000000000001</v>
      </c>
      <c r="W1369">
        <v>32.411999999999999</v>
      </c>
      <c r="X1369">
        <v>700</v>
      </c>
      <c r="Y1369">
        <v>1381</v>
      </c>
      <c r="Z1369">
        <v>1.33</v>
      </c>
      <c r="AA1369">
        <v>1.33</v>
      </c>
      <c r="AB1369">
        <v>1.2649999999999999</v>
      </c>
      <c r="AC1369">
        <v>1</v>
      </c>
      <c r="AD1369">
        <v>1.3360000000000001</v>
      </c>
      <c r="AE1369">
        <v>0.98099999999999998</v>
      </c>
      <c r="AF1369">
        <v>0.98099999999999998</v>
      </c>
      <c r="AG1369">
        <v>0.93300000000000005</v>
      </c>
      <c r="AH1369">
        <v>1</v>
      </c>
      <c r="AI1369">
        <v>0.98499999999999999</v>
      </c>
      <c r="AJ1369">
        <v>1</v>
      </c>
    </row>
    <row r="1370" spans="1:36">
      <c r="A1370">
        <v>1</v>
      </c>
      <c r="B1370" t="s">
        <v>4655</v>
      </c>
      <c r="C1370" t="s">
        <v>4656</v>
      </c>
      <c r="D1370" t="s">
        <v>4657</v>
      </c>
      <c r="E1370" t="s">
        <v>4658</v>
      </c>
      <c r="F1370" t="s">
        <v>2813</v>
      </c>
      <c r="G1370" t="s">
        <v>4362</v>
      </c>
      <c r="H1370">
        <v>100020279</v>
      </c>
      <c r="I1370" t="s">
        <v>4659</v>
      </c>
      <c r="J1370" t="s">
        <v>245</v>
      </c>
      <c r="K1370" t="s">
        <v>4364</v>
      </c>
      <c r="L1370">
        <v>900</v>
      </c>
      <c r="M1370">
        <v>900</v>
      </c>
      <c r="N1370">
        <v>22</v>
      </c>
      <c r="O1370">
        <v>24</v>
      </c>
      <c r="P1370">
        <v>800</v>
      </c>
      <c r="Q1370" t="s">
        <v>137</v>
      </c>
      <c r="R1370" t="s">
        <v>137</v>
      </c>
      <c r="S1370">
        <v>39.155999999999999</v>
      </c>
      <c r="T1370">
        <v>9.75</v>
      </c>
      <c r="U1370">
        <v>10</v>
      </c>
      <c r="V1370">
        <v>2.3149999999999999</v>
      </c>
      <c r="W1370">
        <v>41.472000000000001</v>
      </c>
      <c r="X1370">
        <v>933</v>
      </c>
      <c r="Y1370">
        <v>1841</v>
      </c>
      <c r="Z1370">
        <v>1.702</v>
      </c>
      <c r="AA1370">
        <v>1.702</v>
      </c>
      <c r="AB1370">
        <v>1.2230000000000001</v>
      </c>
      <c r="AC1370">
        <v>1</v>
      </c>
      <c r="AD1370">
        <v>1.742</v>
      </c>
      <c r="AE1370">
        <v>0.94199999999999995</v>
      </c>
      <c r="AF1370">
        <v>0.94199999999999995</v>
      </c>
      <c r="AG1370">
        <v>0.67700000000000005</v>
      </c>
      <c r="AH1370">
        <v>1</v>
      </c>
      <c r="AI1370">
        <v>0.96399999999999997</v>
      </c>
      <c r="AJ1370">
        <v>1</v>
      </c>
    </row>
    <row r="1371" spans="1:36">
      <c r="A1371">
        <v>1</v>
      </c>
      <c r="B1371" t="s">
        <v>4665</v>
      </c>
      <c r="C1371" t="s">
        <v>4666</v>
      </c>
      <c r="D1371" t="s">
        <v>4667</v>
      </c>
      <c r="E1371" t="s">
        <v>4668</v>
      </c>
      <c r="F1371" t="s">
        <v>2813</v>
      </c>
      <c r="G1371" t="s">
        <v>4362</v>
      </c>
      <c r="H1371">
        <v>100020280</v>
      </c>
      <c r="I1371" t="s">
        <v>4669</v>
      </c>
      <c r="J1371" t="s">
        <v>245</v>
      </c>
      <c r="K1371" t="s">
        <v>4364</v>
      </c>
      <c r="L1371">
        <v>900</v>
      </c>
      <c r="M1371">
        <v>900</v>
      </c>
      <c r="N1371">
        <v>22</v>
      </c>
      <c r="O1371">
        <v>30</v>
      </c>
      <c r="P1371">
        <v>1000</v>
      </c>
      <c r="Q1371" t="s">
        <v>137</v>
      </c>
      <c r="R1371" t="s">
        <v>137</v>
      </c>
      <c r="S1371">
        <v>48.215000000000003</v>
      </c>
      <c r="T1371">
        <v>11.25</v>
      </c>
      <c r="U1371">
        <v>10</v>
      </c>
      <c r="V1371">
        <v>2.6869999999999998</v>
      </c>
      <c r="W1371">
        <v>50.902000000000001</v>
      </c>
      <c r="X1371">
        <v>1166</v>
      </c>
      <c r="Y1371">
        <v>2301</v>
      </c>
      <c r="Z1371">
        <v>2.089</v>
      </c>
      <c r="AA1371">
        <v>2.089</v>
      </c>
      <c r="AB1371">
        <v>1.42</v>
      </c>
      <c r="AC1371">
        <v>1</v>
      </c>
      <c r="AD1371">
        <v>2.145</v>
      </c>
      <c r="AE1371">
        <v>0.92500000000000004</v>
      </c>
      <c r="AF1371">
        <v>0.92500000000000004</v>
      </c>
      <c r="AG1371">
        <v>0.629</v>
      </c>
      <c r="AH1371">
        <v>1</v>
      </c>
      <c r="AI1371">
        <v>0.95</v>
      </c>
      <c r="AJ1371">
        <v>1</v>
      </c>
    </row>
    <row r="1372" spans="1:36">
      <c r="A1372">
        <v>1</v>
      </c>
      <c r="B1372" t="s">
        <v>4675</v>
      </c>
      <c r="C1372" t="s">
        <v>4676</v>
      </c>
      <c r="D1372" t="s">
        <v>4677</v>
      </c>
      <c r="E1372" t="s">
        <v>4678</v>
      </c>
      <c r="F1372" t="s">
        <v>2813</v>
      </c>
      <c r="G1372" t="s">
        <v>4362</v>
      </c>
      <c r="H1372">
        <v>100020281</v>
      </c>
      <c r="I1372" t="s">
        <v>4679</v>
      </c>
      <c r="J1372" t="s">
        <v>245</v>
      </c>
      <c r="K1372" t="s">
        <v>4364</v>
      </c>
      <c r="L1372">
        <v>900</v>
      </c>
      <c r="M1372">
        <v>900</v>
      </c>
      <c r="N1372">
        <v>22</v>
      </c>
      <c r="O1372">
        <v>36</v>
      </c>
      <c r="P1372">
        <v>1200</v>
      </c>
      <c r="Q1372" t="s">
        <v>137</v>
      </c>
      <c r="R1372" t="s">
        <v>137</v>
      </c>
      <c r="S1372">
        <v>57.274000000000001</v>
      </c>
      <c r="T1372">
        <v>12.75</v>
      </c>
      <c r="U1372">
        <v>10</v>
      </c>
      <c r="V1372">
        <v>3.0590000000000002</v>
      </c>
      <c r="W1372">
        <v>60.332999999999998</v>
      </c>
      <c r="X1372">
        <v>1400</v>
      </c>
      <c r="Y1372">
        <v>2761</v>
      </c>
      <c r="Z1372">
        <v>2.476</v>
      </c>
      <c r="AA1372">
        <v>2.476</v>
      </c>
      <c r="AB1372">
        <v>1.6160000000000001</v>
      </c>
      <c r="AC1372">
        <v>1</v>
      </c>
      <c r="AD1372">
        <v>2.548</v>
      </c>
      <c r="AE1372">
        <v>0.91400000000000003</v>
      </c>
      <c r="AF1372">
        <v>0.91400000000000003</v>
      </c>
      <c r="AG1372">
        <v>0.59699999999999998</v>
      </c>
      <c r="AH1372">
        <v>1</v>
      </c>
      <c r="AI1372">
        <v>0.94</v>
      </c>
      <c r="AJ1372">
        <v>1</v>
      </c>
    </row>
    <row r="1373" spans="1:36">
      <c r="A1373">
        <v>1</v>
      </c>
      <c r="B1373" t="s">
        <v>4685</v>
      </c>
      <c r="C1373" t="s">
        <v>4686</v>
      </c>
      <c r="D1373" t="s">
        <v>4687</v>
      </c>
      <c r="E1373" t="s">
        <v>4688</v>
      </c>
      <c r="F1373" t="s">
        <v>2813</v>
      </c>
      <c r="G1373" t="s">
        <v>4362</v>
      </c>
      <c r="H1373">
        <v>100020282</v>
      </c>
      <c r="I1373" t="s">
        <v>4689</v>
      </c>
      <c r="J1373" t="s">
        <v>245</v>
      </c>
      <c r="K1373" t="s">
        <v>4364</v>
      </c>
      <c r="L1373">
        <v>900</v>
      </c>
      <c r="M1373">
        <v>900</v>
      </c>
      <c r="N1373">
        <v>22</v>
      </c>
      <c r="O1373">
        <v>42</v>
      </c>
      <c r="P1373">
        <v>1400</v>
      </c>
      <c r="Q1373" t="s">
        <v>137</v>
      </c>
      <c r="R1373" t="s">
        <v>137</v>
      </c>
      <c r="S1373">
        <v>66.331999999999994</v>
      </c>
      <c r="T1373">
        <v>14.25</v>
      </c>
      <c r="U1373">
        <v>10</v>
      </c>
      <c r="V1373">
        <v>3.431</v>
      </c>
      <c r="W1373">
        <v>69.763000000000005</v>
      </c>
      <c r="X1373">
        <v>1633</v>
      </c>
      <c r="Y1373">
        <v>3221</v>
      </c>
      <c r="Z1373">
        <v>2.863</v>
      </c>
      <c r="AA1373">
        <v>2.863</v>
      </c>
      <c r="AB1373">
        <v>1.8129999999999999</v>
      </c>
      <c r="AC1373">
        <v>1</v>
      </c>
      <c r="AD1373">
        <v>2.9510000000000001</v>
      </c>
      <c r="AE1373">
        <v>0.90600000000000003</v>
      </c>
      <c r="AF1373">
        <v>0.90600000000000003</v>
      </c>
      <c r="AG1373">
        <v>0.57299999999999995</v>
      </c>
      <c r="AH1373">
        <v>1</v>
      </c>
      <c r="AI1373">
        <v>0.93400000000000005</v>
      </c>
      <c r="AJ1373">
        <v>1</v>
      </c>
    </row>
    <row r="1374" spans="1:36">
      <c r="A1374">
        <v>1</v>
      </c>
      <c r="B1374" t="s">
        <v>2972</v>
      </c>
      <c r="C1374" t="s">
        <v>2973</v>
      </c>
      <c r="D1374" t="s">
        <v>2974</v>
      </c>
      <c r="E1374" t="s">
        <v>2975</v>
      </c>
      <c r="F1374" t="s">
        <v>2813</v>
      </c>
      <c r="G1374" t="s">
        <v>2814</v>
      </c>
      <c r="H1374" t="s">
        <v>2976</v>
      </c>
      <c r="I1374" t="s">
        <v>2976</v>
      </c>
      <c r="L1374">
        <v>600</v>
      </c>
      <c r="M1374">
        <v>600</v>
      </c>
      <c r="N1374">
        <v>11</v>
      </c>
      <c r="O1374">
        <v>42</v>
      </c>
      <c r="P1374">
        <v>1400</v>
      </c>
      <c r="Q1374" t="s">
        <v>137</v>
      </c>
      <c r="R1374" t="s">
        <v>137</v>
      </c>
      <c r="S1374">
        <v>23.318000000000001</v>
      </c>
      <c r="T1374">
        <v>9.75</v>
      </c>
      <c r="U1374">
        <v>10</v>
      </c>
      <c r="V1374">
        <v>2.3940000000000001</v>
      </c>
      <c r="W1374">
        <v>25.712</v>
      </c>
      <c r="X1374">
        <v>668</v>
      </c>
      <c r="Y1374">
        <v>1285</v>
      </c>
      <c r="Z1374">
        <v>1.0549999999999999</v>
      </c>
      <c r="AA1374">
        <v>1.0549999999999999</v>
      </c>
      <c r="AB1374">
        <v>1.2649999999999999</v>
      </c>
      <c r="AC1374">
        <v>1</v>
      </c>
      <c r="AD1374">
        <v>1.0369999999999999</v>
      </c>
      <c r="AE1374">
        <v>0.83699999999999997</v>
      </c>
      <c r="AF1374">
        <v>0.83699999999999997</v>
      </c>
      <c r="AG1374">
        <v>1.0029999999999999</v>
      </c>
      <c r="AH1374">
        <v>1</v>
      </c>
      <c r="AI1374">
        <v>0.82299999999999995</v>
      </c>
      <c r="AJ1374">
        <v>1</v>
      </c>
    </row>
    <row r="1375" spans="1:36">
      <c r="A1375">
        <v>1</v>
      </c>
      <c r="B1375" t="s">
        <v>3027</v>
      </c>
      <c r="C1375" t="s">
        <v>3028</v>
      </c>
      <c r="D1375" t="s">
        <v>3029</v>
      </c>
      <c r="E1375" t="s">
        <v>3030</v>
      </c>
      <c r="F1375" t="s">
        <v>2813</v>
      </c>
      <c r="G1375" t="s">
        <v>2814</v>
      </c>
      <c r="H1375" t="s">
        <v>2976</v>
      </c>
      <c r="I1375" t="s">
        <v>2976</v>
      </c>
      <c r="L1375">
        <v>700</v>
      </c>
      <c r="M1375">
        <v>700</v>
      </c>
      <c r="N1375">
        <v>11</v>
      </c>
      <c r="O1375">
        <v>42</v>
      </c>
      <c r="P1375">
        <v>1400</v>
      </c>
      <c r="Q1375" t="s">
        <v>137</v>
      </c>
      <c r="R1375" t="s">
        <v>137</v>
      </c>
      <c r="S1375">
        <v>27.053000000000001</v>
      </c>
      <c r="T1375">
        <v>12.75</v>
      </c>
      <c r="U1375">
        <v>10</v>
      </c>
      <c r="V1375">
        <v>2.8540000000000001</v>
      </c>
      <c r="W1375">
        <v>29.907</v>
      </c>
      <c r="X1375">
        <v>757</v>
      </c>
      <c r="Y1375">
        <v>1462</v>
      </c>
      <c r="Z1375">
        <v>1.2270000000000001</v>
      </c>
      <c r="AA1375">
        <v>1.2270000000000001</v>
      </c>
      <c r="AB1375">
        <v>1.508</v>
      </c>
      <c r="AC1375">
        <v>1</v>
      </c>
      <c r="AD1375">
        <v>1.204</v>
      </c>
      <c r="AE1375">
        <v>0.85499999999999998</v>
      </c>
      <c r="AF1375">
        <v>0.85499999999999998</v>
      </c>
      <c r="AG1375">
        <v>1.0509999999999999</v>
      </c>
      <c r="AH1375">
        <v>1</v>
      </c>
      <c r="AI1375">
        <v>0.83899999999999997</v>
      </c>
      <c r="AJ1375">
        <v>1</v>
      </c>
    </row>
    <row r="1376" spans="1:36">
      <c r="A1376">
        <v>1</v>
      </c>
      <c r="B1376" t="s">
        <v>3081</v>
      </c>
      <c r="C1376" t="s">
        <v>3082</v>
      </c>
      <c r="D1376" t="s">
        <v>3083</v>
      </c>
      <c r="E1376" t="s">
        <v>3084</v>
      </c>
      <c r="F1376" t="s">
        <v>2813</v>
      </c>
      <c r="G1376" t="s">
        <v>2814</v>
      </c>
      <c r="H1376" t="s">
        <v>2976</v>
      </c>
      <c r="I1376" t="s">
        <v>2976</v>
      </c>
      <c r="L1376">
        <v>900</v>
      </c>
      <c r="M1376">
        <v>900</v>
      </c>
      <c r="N1376">
        <v>11</v>
      </c>
      <c r="O1376">
        <v>42</v>
      </c>
      <c r="P1376">
        <v>1400</v>
      </c>
      <c r="Q1376" t="s">
        <v>137</v>
      </c>
      <c r="R1376" t="s">
        <v>137</v>
      </c>
      <c r="S1376">
        <v>34.429000000000002</v>
      </c>
      <c r="T1376">
        <v>14.25</v>
      </c>
      <c r="U1376">
        <v>10</v>
      </c>
      <c r="V1376">
        <v>3.3340000000000001</v>
      </c>
      <c r="W1376">
        <v>37.762999999999998</v>
      </c>
      <c r="X1376">
        <v>942</v>
      </c>
      <c r="Y1376">
        <v>1823</v>
      </c>
      <c r="Z1376">
        <v>1.55</v>
      </c>
      <c r="AA1376">
        <v>1.55</v>
      </c>
      <c r="AB1376">
        <v>1.762</v>
      </c>
      <c r="AC1376">
        <v>1</v>
      </c>
      <c r="AD1376">
        <v>1.532</v>
      </c>
      <c r="AE1376">
        <v>0.86599999999999999</v>
      </c>
      <c r="AF1376">
        <v>0.86599999999999999</v>
      </c>
      <c r="AG1376">
        <v>0.98499999999999999</v>
      </c>
      <c r="AH1376">
        <v>1</v>
      </c>
      <c r="AI1376">
        <v>0.85599999999999998</v>
      </c>
      <c r="AJ1376">
        <v>1</v>
      </c>
    </row>
    <row r="1377" spans="1:36">
      <c r="A1377">
        <v>1</v>
      </c>
      <c r="B1377" t="s">
        <v>3107</v>
      </c>
      <c r="C1377" t="s">
        <v>3108</v>
      </c>
      <c r="D1377" t="s">
        <v>3109</v>
      </c>
      <c r="E1377" t="s">
        <v>3110</v>
      </c>
      <c r="F1377" t="s">
        <v>2813</v>
      </c>
      <c r="G1377" t="s">
        <v>3089</v>
      </c>
      <c r="H1377" t="s">
        <v>2976</v>
      </c>
      <c r="I1377" t="s">
        <v>2976</v>
      </c>
      <c r="L1377">
        <v>400</v>
      </c>
      <c r="M1377">
        <v>400</v>
      </c>
      <c r="N1377">
        <v>11</v>
      </c>
      <c r="O1377">
        <v>24</v>
      </c>
      <c r="P1377">
        <v>800</v>
      </c>
      <c r="Q1377" t="s">
        <v>137</v>
      </c>
      <c r="R1377" t="s">
        <v>137</v>
      </c>
      <c r="S1377">
        <v>9.5640000000000001</v>
      </c>
      <c r="T1377">
        <v>9.75</v>
      </c>
      <c r="U1377">
        <v>10</v>
      </c>
      <c r="V1377">
        <v>1.76</v>
      </c>
      <c r="W1377">
        <v>11.324</v>
      </c>
      <c r="X1377">
        <v>260</v>
      </c>
      <c r="Y1377">
        <v>504</v>
      </c>
      <c r="Z1377">
        <v>0.46500000000000002</v>
      </c>
      <c r="AA1377">
        <v>0.46500000000000002</v>
      </c>
      <c r="AB1377">
        <v>0.93</v>
      </c>
      <c r="AC1377">
        <v>1</v>
      </c>
      <c r="AD1377">
        <v>0.42599999999999999</v>
      </c>
      <c r="AE1377">
        <v>0.94</v>
      </c>
      <c r="AF1377">
        <v>0.94</v>
      </c>
      <c r="AG1377">
        <v>1.88</v>
      </c>
      <c r="AH1377">
        <v>1</v>
      </c>
      <c r="AI1377">
        <v>0.86</v>
      </c>
      <c r="AJ1377">
        <v>1</v>
      </c>
    </row>
    <row r="1378" spans="1:36">
      <c r="A1378">
        <v>1</v>
      </c>
      <c r="B1378" t="s">
        <v>3111</v>
      </c>
      <c r="C1378" t="s">
        <v>3112</v>
      </c>
      <c r="D1378" t="s">
        <v>3113</v>
      </c>
      <c r="E1378" t="s">
        <v>3114</v>
      </c>
      <c r="F1378" t="s">
        <v>2813</v>
      </c>
      <c r="G1378" t="s">
        <v>3089</v>
      </c>
      <c r="H1378" t="s">
        <v>2976</v>
      </c>
      <c r="I1378" t="s">
        <v>2976</v>
      </c>
      <c r="L1378">
        <v>400</v>
      </c>
      <c r="M1378">
        <v>400</v>
      </c>
      <c r="N1378">
        <v>11</v>
      </c>
      <c r="O1378">
        <v>27</v>
      </c>
      <c r="P1378">
        <v>900</v>
      </c>
      <c r="Q1378" t="s">
        <v>137</v>
      </c>
      <c r="R1378" t="s">
        <v>137</v>
      </c>
      <c r="S1378">
        <v>10.565</v>
      </c>
      <c r="T1378">
        <v>11.25</v>
      </c>
      <c r="U1378">
        <v>10</v>
      </c>
      <c r="V1378">
        <v>1.9630000000000001</v>
      </c>
      <c r="W1378">
        <v>12.528</v>
      </c>
      <c r="X1378">
        <v>292</v>
      </c>
      <c r="Y1378">
        <v>567</v>
      </c>
      <c r="Z1378">
        <v>0.51400000000000001</v>
      </c>
      <c r="AA1378">
        <v>0.51400000000000001</v>
      </c>
      <c r="AB1378">
        <v>1.0369999999999999</v>
      </c>
      <c r="AC1378">
        <v>1</v>
      </c>
      <c r="AD1378">
        <v>0.47</v>
      </c>
      <c r="AE1378">
        <v>0.92400000000000004</v>
      </c>
      <c r="AF1378">
        <v>0.92400000000000004</v>
      </c>
      <c r="AG1378">
        <v>1.8640000000000001</v>
      </c>
      <c r="AH1378">
        <v>1</v>
      </c>
      <c r="AI1378">
        <v>0.84499999999999997</v>
      </c>
      <c r="AJ1378">
        <v>1</v>
      </c>
    </row>
    <row r="1379" spans="1:36">
      <c r="A1379">
        <v>1</v>
      </c>
      <c r="B1379" t="s">
        <v>3120</v>
      </c>
      <c r="C1379" t="s">
        <v>3121</v>
      </c>
      <c r="D1379" t="s">
        <v>3122</v>
      </c>
      <c r="E1379" t="s">
        <v>3123</v>
      </c>
      <c r="F1379" t="s">
        <v>2813</v>
      </c>
      <c r="G1379" t="s">
        <v>3089</v>
      </c>
      <c r="H1379" t="s">
        <v>2976</v>
      </c>
      <c r="I1379" t="s">
        <v>2976</v>
      </c>
      <c r="L1379">
        <v>400</v>
      </c>
      <c r="M1379">
        <v>400</v>
      </c>
      <c r="N1379">
        <v>11</v>
      </c>
      <c r="O1379">
        <v>33</v>
      </c>
      <c r="P1379">
        <v>1100</v>
      </c>
      <c r="Q1379" t="s">
        <v>137</v>
      </c>
      <c r="R1379" t="s">
        <v>137</v>
      </c>
      <c r="S1379">
        <v>12.567</v>
      </c>
      <c r="T1379">
        <v>12.75</v>
      </c>
      <c r="U1379">
        <v>10</v>
      </c>
      <c r="V1379">
        <v>2.2200000000000002</v>
      </c>
      <c r="W1379">
        <v>14.787000000000001</v>
      </c>
      <c r="X1379">
        <v>357</v>
      </c>
      <c r="Y1379">
        <v>693</v>
      </c>
      <c r="Z1379">
        <v>0.60699999999999998</v>
      </c>
      <c r="AA1379">
        <v>0.60699999999999998</v>
      </c>
      <c r="AB1379">
        <v>1.173</v>
      </c>
      <c r="AC1379">
        <v>1</v>
      </c>
      <c r="AD1379">
        <v>0.55900000000000005</v>
      </c>
      <c r="AE1379">
        <v>0.89200000000000002</v>
      </c>
      <c r="AF1379">
        <v>0.89200000000000002</v>
      </c>
      <c r="AG1379">
        <v>1.7250000000000001</v>
      </c>
      <c r="AH1379">
        <v>1</v>
      </c>
      <c r="AI1379">
        <v>0.82199999999999995</v>
      </c>
      <c r="AJ1379">
        <v>1</v>
      </c>
    </row>
    <row r="1380" spans="1:36">
      <c r="A1380">
        <v>1</v>
      </c>
      <c r="B1380" t="s">
        <v>3129</v>
      </c>
      <c r="C1380" t="s">
        <v>3130</v>
      </c>
      <c r="D1380" t="s">
        <v>3131</v>
      </c>
      <c r="E1380" t="s">
        <v>3132</v>
      </c>
      <c r="F1380" t="s">
        <v>2813</v>
      </c>
      <c r="G1380" t="s">
        <v>3089</v>
      </c>
      <c r="H1380" t="s">
        <v>2976</v>
      </c>
      <c r="I1380" t="s">
        <v>2976</v>
      </c>
      <c r="L1380">
        <v>400</v>
      </c>
      <c r="M1380">
        <v>400</v>
      </c>
      <c r="N1380">
        <v>11</v>
      </c>
      <c r="O1380">
        <v>39</v>
      </c>
      <c r="P1380">
        <v>1300</v>
      </c>
      <c r="Q1380" t="s">
        <v>137</v>
      </c>
      <c r="R1380" t="s">
        <v>137</v>
      </c>
      <c r="S1380">
        <v>14.568</v>
      </c>
      <c r="T1380">
        <v>14.25</v>
      </c>
      <c r="U1380">
        <v>10</v>
      </c>
      <c r="V1380">
        <v>2.4769999999999999</v>
      </c>
      <c r="W1380">
        <v>17.045000000000002</v>
      </c>
      <c r="X1380">
        <v>422</v>
      </c>
      <c r="Y1380">
        <v>819</v>
      </c>
      <c r="Z1380">
        <v>0.69899999999999995</v>
      </c>
      <c r="AA1380">
        <v>0.69899999999999995</v>
      </c>
      <c r="AB1380">
        <v>1.3089999999999999</v>
      </c>
      <c r="AC1380">
        <v>1</v>
      </c>
      <c r="AD1380">
        <v>0.64800000000000002</v>
      </c>
      <c r="AE1380">
        <v>0.87</v>
      </c>
      <c r="AF1380">
        <v>0.87</v>
      </c>
      <c r="AG1380">
        <v>1.6279999999999999</v>
      </c>
      <c r="AH1380">
        <v>1</v>
      </c>
      <c r="AI1380">
        <v>0.80600000000000005</v>
      </c>
      <c r="AJ1380">
        <v>1</v>
      </c>
    </row>
    <row r="1381" spans="1:36">
      <c r="A1381">
        <v>1</v>
      </c>
      <c r="B1381" t="s">
        <v>3133</v>
      </c>
      <c r="C1381" t="s">
        <v>3134</v>
      </c>
      <c r="D1381" t="s">
        <v>3135</v>
      </c>
      <c r="E1381" t="s">
        <v>3136</v>
      </c>
      <c r="F1381" t="s">
        <v>2813</v>
      </c>
      <c r="G1381" t="s">
        <v>3089</v>
      </c>
      <c r="H1381" t="s">
        <v>2976</v>
      </c>
      <c r="I1381" t="s">
        <v>2976</v>
      </c>
      <c r="L1381">
        <v>400</v>
      </c>
      <c r="M1381">
        <v>400</v>
      </c>
      <c r="N1381">
        <v>11</v>
      </c>
      <c r="O1381">
        <v>42</v>
      </c>
      <c r="P1381">
        <v>1400</v>
      </c>
      <c r="Q1381" t="s">
        <v>137</v>
      </c>
      <c r="R1381" t="s">
        <v>137</v>
      </c>
      <c r="S1381">
        <v>15.569000000000001</v>
      </c>
      <c r="T1381">
        <v>14.25</v>
      </c>
      <c r="U1381">
        <v>10</v>
      </c>
      <c r="V1381">
        <v>2.5310000000000001</v>
      </c>
      <c r="W1381">
        <v>18.100000000000001</v>
      </c>
      <c r="X1381">
        <v>455</v>
      </c>
      <c r="Y1381">
        <v>882</v>
      </c>
      <c r="Z1381">
        <v>0.74299999999999999</v>
      </c>
      <c r="AA1381">
        <v>0.74299999999999999</v>
      </c>
      <c r="AB1381">
        <v>1.337</v>
      </c>
      <c r="AC1381">
        <v>1</v>
      </c>
      <c r="AD1381">
        <v>0.69299999999999995</v>
      </c>
      <c r="AE1381">
        <v>0.85799999999999998</v>
      </c>
      <c r="AF1381">
        <v>0.85799999999999998</v>
      </c>
      <c r="AG1381">
        <v>1.5449999999999999</v>
      </c>
      <c r="AH1381">
        <v>1</v>
      </c>
      <c r="AI1381">
        <v>0.8</v>
      </c>
      <c r="AJ1381">
        <v>1</v>
      </c>
    </row>
    <row r="1382" spans="1:36">
      <c r="A1382">
        <v>1</v>
      </c>
      <c r="B1382" t="s">
        <v>3182</v>
      </c>
      <c r="C1382" t="s">
        <v>3183</v>
      </c>
      <c r="D1382" t="s">
        <v>3184</v>
      </c>
      <c r="E1382" t="s">
        <v>3185</v>
      </c>
      <c r="F1382" t="s">
        <v>2813</v>
      </c>
      <c r="G1382" t="s">
        <v>3089</v>
      </c>
      <c r="H1382" t="s">
        <v>2976</v>
      </c>
      <c r="I1382" t="s">
        <v>2976</v>
      </c>
      <c r="L1382">
        <v>500</v>
      </c>
      <c r="M1382">
        <v>500</v>
      </c>
      <c r="N1382">
        <v>11</v>
      </c>
      <c r="O1382">
        <v>39</v>
      </c>
      <c r="P1382">
        <v>1300</v>
      </c>
      <c r="Q1382" t="s">
        <v>137</v>
      </c>
      <c r="R1382" t="s">
        <v>137</v>
      </c>
      <c r="S1382">
        <v>18.094999999999999</v>
      </c>
      <c r="T1382">
        <v>9.75</v>
      </c>
      <c r="U1382">
        <v>10</v>
      </c>
      <c r="V1382">
        <v>2.1720000000000002</v>
      </c>
      <c r="W1382">
        <v>20.266999999999999</v>
      </c>
      <c r="X1382">
        <v>510</v>
      </c>
      <c r="Y1382">
        <v>991</v>
      </c>
      <c r="Z1382">
        <v>0.83199999999999996</v>
      </c>
      <c r="AA1382">
        <v>0.83199999999999996</v>
      </c>
      <c r="AB1382">
        <v>1.1479999999999999</v>
      </c>
      <c r="AC1382">
        <v>1</v>
      </c>
      <c r="AD1382">
        <v>0.80500000000000005</v>
      </c>
      <c r="AE1382">
        <v>0.85499999999999998</v>
      </c>
      <c r="AF1382">
        <v>0.85499999999999998</v>
      </c>
      <c r="AG1382">
        <v>1.18</v>
      </c>
      <c r="AH1382">
        <v>1</v>
      </c>
      <c r="AI1382">
        <v>0.82799999999999996</v>
      </c>
      <c r="AJ1382">
        <v>1</v>
      </c>
    </row>
    <row r="1383" spans="1:36">
      <c r="A1383">
        <v>1</v>
      </c>
      <c r="B1383" t="s">
        <v>3186</v>
      </c>
      <c r="C1383" t="s">
        <v>3187</v>
      </c>
      <c r="D1383" t="s">
        <v>3188</v>
      </c>
      <c r="E1383" t="s">
        <v>3189</v>
      </c>
      <c r="F1383" t="s">
        <v>2813</v>
      </c>
      <c r="G1383" t="s">
        <v>3089</v>
      </c>
      <c r="H1383" t="s">
        <v>2976</v>
      </c>
      <c r="I1383" t="s">
        <v>2976</v>
      </c>
      <c r="L1383">
        <v>500</v>
      </c>
      <c r="M1383">
        <v>500</v>
      </c>
      <c r="N1383">
        <v>11</v>
      </c>
      <c r="O1383">
        <v>42</v>
      </c>
      <c r="P1383">
        <v>1400</v>
      </c>
      <c r="Q1383" t="s">
        <v>137</v>
      </c>
      <c r="R1383" t="s">
        <v>137</v>
      </c>
      <c r="S1383">
        <v>19.356999999999999</v>
      </c>
      <c r="T1383">
        <v>9.75</v>
      </c>
      <c r="U1383">
        <v>10</v>
      </c>
      <c r="V1383">
        <v>2.2360000000000002</v>
      </c>
      <c r="W1383">
        <v>21.593</v>
      </c>
      <c r="X1383">
        <v>549</v>
      </c>
      <c r="Y1383">
        <v>1067</v>
      </c>
      <c r="Z1383">
        <v>0.88600000000000001</v>
      </c>
      <c r="AA1383">
        <v>0.88600000000000001</v>
      </c>
      <c r="AB1383">
        <v>1.1819999999999999</v>
      </c>
      <c r="AC1383">
        <v>1</v>
      </c>
      <c r="AD1383">
        <v>0.86099999999999999</v>
      </c>
      <c r="AE1383">
        <v>0.84599999999999997</v>
      </c>
      <c r="AF1383">
        <v>0.84599999999999997</v>
      </c>
      <c r="AG1383">
        <v>1.129</v>
      </c>
      <c r="AH1383">
        <v>1</v>
      </c>
      <c r="AI1383">
        <v>0.82199999999999995</v>
      </c>
      <c r="AJ1383">
        <v>1</v>
      </c>
    </row>
    <row r="1384" spans="1:36">
      <c r="A1384">
        <v>1</v>
      </c>
      <c r="B1384" t="s">
        <v>3235</v>
      </c>
      <c r="C1384" t="s">
        <v>3236</v>
      </c>
      <c r="D1384" t="s">
        <v>3237</v>
      </c>
      <c r="E1384" t="s">
        <v>3238</v>
      </c>
      <c r="F1384" t="s">
        <v>2813</v>
      </c>
      <c r="G1384" t="s">
        <v>3089</v>
      </c>
      <c r="H1384" t="s">
        <v>2976</v>
      </c>
      <c r="I1384" t="s">
        <v>2976</v>
      </c>
      <c r="L1384">
        <v>600</v>
      </c>
      <c r="M1384">
        <v>600</v>
      </c>
      <c r="N1384">
        <v>11</v>
      </c>
      <c r="O1384">
        <v>39</v>
      </c>
      <c r="P1384">
        <v>1300</v>
      </c>
      <c r="Q1384" t="s">
        <v>137</v>
      </c>
      <c r="R1384" t="s">
        <v>137</v>
      </c>
      <c r="S1384">
        <v>21.5</v>
      </c>
      <c r="T1384">
        <v>9.75</v>
      </c>
      <c r="U1384">
        <v>10</v>
      </c>
      <c r="V1384">
        <v>2.3199999999999998</v>
      </c>
      <c r="W1384">
        <v>23.818999999999999</v>
      </c>
      <c r="X1384">
        <v>597</v>
      </c>
      <c r="Y1384">
        <v>1159</v>
      </c>
      <c r="Z1384">
        <v>0.97699999999999998</v>
      </c>
      <c r="AA1384">
        <v>0.97699999999999998</v>
      </c>
      <c r="AB1384">
        <v>1.226</v>
      </c>
      <c r="AC1384">
        <v>1</v>
      </c>
      <c r="AD1384">
        <v>0.95699999999999996</v>
      </c>
      <c r="AE1384">
        <v>0.85899999999999999</v>
      </c>
      <c r="AF1384">
        <v>0.85899999999999999</v>
      </c>
      <c r="AG1384">
        <v>1.0780000000000001</v>
      </c>
      <c r="AH1384">
        <v>1</v>
      </c>
      <c r="AI1384">
        <v>0.84099999999999997</v>
      </c>
      <c r="AJ1384">
        <v>1</v>
      </c>
    </row>
    <row r="1385" spans="1:36">
      <c r="A1385">
        <v>1</v>
      </c>
      <c r="B1385" t="s">
        <v>3239</v>
      </c>
      <c r="C1385" t="s">
        <v>3240</v>
      </c>
      <c r="D1385" t="s">
        <v>3241</v>
      </c>
      <c r="E1385" t="s">
        <v>3242</v>
      </c>
      <c r="F1385" t="s">
        <v>2813</v>
      </c>
      <c r="G1385" t="s">
        <v>3089</v>
      </c>
      <c r="H1385" t="s">
        <v>2976</v>
      </c>
      <c r="I1385" t="s">
        <v>2976</v>
      </c>
      <c r="L1385">
        <v>600</v>
      </c>
      <c r="M1385">
        <v>600</v>
      </c>
      <c r="N1385">
        <v>11</v>
      </c>
      <c r="O1385">
        <v>42</v>
      </c>
      <c r="P1385">
        <v>1400</v>
      </c>
      <c r="Q1385" t="s">
        <v>137</v>
      </c>
      <c r="R1385" t="s">
        <v>137</v>
      </c>
      <c r="S1385">
        <v>23.013000000000002</v>
      </c>
      <c r="T1385">
        <v>9.75</v>
      </c>
      <c r="U1385">
        <v>10</v>
      </c>
      <c r="V1385">
        <v>2.3940000000000001</v>
      </c>
      <c r="W1385">
        <v>25.407</v>
      </c>
      <c r="X1385">
        <v>642</v>
      </c>
      <c r="Y1385">
        <v>1247</v>
      </c>
      <c r="Z1385">
        <v>1.0429999999999999</v>
      </c>
      <c r="AA1385">
        <v>1.0429999999999999</v>
      </c>
      <c r="AB1385">
        <v>1.2649999999999999</v>
      </c>
      <c r="AC1385">
        <v>1</v>
      </c>
      <c r="AD1385">
        <v>1.024</v>
      </c>
      <c r="AE1385">
        <v>0.85199999999999998</v>
      </c>
      <c r="AF1385">
        <v>0.85199999999999998</v>
      </c>
      <c r="AG1385">
        <v>1.034</v>
      </c>
      <c r="AH1385">
        <v>1</v>
      </c>
      <c r="AI1385">
        <v>0.83699999999999997</v>
      </c>
      <c r="AJ1385">
        <v>1</v>
      </c>
    </row>
    <row r="1386" spans="1:36">
      <c r="A1386">
        <v>1</v>
      </c>
      <c r="B1386" t="s">
        <v>3288</v>
      </c>
      <c r="C1386" t="s">
        <v>3289</v>
      </c>
      <c r="D1386" t="s">
        <v>3290</v>
      </c>
      <c r="E1386" t="s">
        <v>3291</v>
      </c>
      <c r="F1386" t="s">
        <v>2813</v>
      </c>
      <c r="G1386" t="s">
        <v>3089</v>
      </c>
      <c r="H1386" t="s">
        <v>2976</v>
      </c>
      <c r="I1386" t="s">
        <v>2976</v>
      </c>
      <c r="L1386">
        <v>700</v>
      </c>
      <c r="M1386">
        <v>700</v>
      </c>
      <c r="N1386">
        <v>11</v>
      </c>
      <c r="O1386">
        <v>39</v>
      </c>
      <c r="P1386">
        <v>1300</v>
      </c>
      <c r="Q1386" t="s">
        <v>137</v>
      </c>
      <c r="R1386" t="s">
        <v>137</v>
      </c>
      <c r="S1386">
        <v>24.981000000000002</v>
      </c>
      <c r="T1386">
        <v>12.75</v>
      </c>
      <c r="U1386">
        <v>10</v>
      </c>
      <c r="V1386">
        <v>2.7690000000000001</v>
      </c>
      <c r="W1386">
        <v>27.75</v>
      </c>
      <c r="X1386">
        <v>681</v>
      </c>
      <c r="Y1386">
        <v>1322</v>
      </c>
      <c r="Z1386">
        <v>1.139</v>
      </c>
      <c r="AA1386">
        <v>1.139</v>
      </c>
      <c r="AB1386">
        <v>1.4630000000000001</v>
      </c>
      <c r="AC1386">
        <v>1</v>
      </c>
      <c r="AD1386">
        <v>1.111</v>
      </c>
      <c r="AE1386">
        <v>0.878</v>
      </c>
      <c r="AF1386">
        <v>0.878</v>
      </c>
      <c r="AG1386">
        <v>1.1279999999999999</v>
      </c>
      <c r="AH1386">
        <v>1</v>
      </c>
      <c r="AI1386">
        <v>0.85699999999999998</v>
      </c>
      <c r="AJ1386">
        <v>1</v>
      </c>
    </row>
    <row r="1387" spans="1:36">
      <c r="A1387">
        <v>1</v>
      </c>
      <c r="B1387" t="s">
        <v>3292</v>
      </c>
      <c r="C1387" t="s">
        <v>3293</v>
      </c>
      <c r="D1387" t="s">
        <v>3294</v>
      </c>
      <c r="E1387" t="s">
        <v>3295</v>
      </c>
      <c r="F1387" t="s">
        <v>2813</v>
      </c>
      <c r="G1387" t="s">
        <v>3089</v>
      </c>
      <c r="H1387" t="s">
        <v>2976</v>
      </c>
      <c r="I1387" t="s">
        <v>2976</v>
      </c>
      <c r="L1387">
        <v>700</v>
      </c>
      <c r="M1387">
        <v>700</v>
      </c>
      <c r="N1387">
        <v>11</v>
      </c>
      <c r="O1387">
        <v>42</v>
      </c>
      <c r="P1387">
        <v>1400</v>
      </c>
      <c r="Q1387" t="s">
        <v>137</v>
      </c>
      <c r="R1387" t="s">
        <v>137</v>
      </c>
      <c r="S1387">
        <v>26.753</v>
      </c>
      <c r="T1387">
        <v>12.75</v>
      </c>
      <c r="U1387">
        <v>10</v>
      </c>
      <c r="V1387">
        <v>2.8540000000000001</v>
      </c>
      <c r="W1387">
        <v>29.606999999999999</v>
      </c>
      <c r="X1387">
        <v>733</v>
      </c>
      <c r="Y1387">
        <v>1424</v>
      </c>
      <c r="Z1387">
        <v>1.2150000000000001</v>
      </c>
      <c r="AA1387">
        <v>1.2150000000000001</v>
      </c>
      <c r="AB1387">
        <v>1.508</v>
      </c>
      <c r="AC1387">
        <v>1</v>
      </c>
      <c r="AD1387">
        <v>1.19</v>
      </c>
      <c r="AE1387">
        <v>0.86899999999999999</v>
      </c>
      <c r="AF1387">
        <v>0.86899999999999999</v>
      </c>
      <c r="AG1387">
        <v>1.079</v>
      </c>
      <c r="AH1387">
        <v>1</v>
      </c>
      <c r="AI1387">
        <v>0.85199999999999998</v>
      </c>
      <c r="AJ1387">
        <v>1</v>
      </c>
    </row>
    <row r="1388" spans="1:36">
      <c r="A1388">
        <v>1</v>
      </c>
      <c r="B1388" t="s">
        <v>3341</v>
      </c>
      <c r="C1388" t="s">
        <v>3342</v>
      </c>
      <c r="D1388" t="s">
        <v>3343</v>
      </c>
      <c r="E1388" t="s">
        <v>3344</v>
      </c>
      <c r="F1388" t="s">
        <v>2813</v>
      </c>
      <c r="G1388" t="s">
        <v>3089</v>
      </c>
      <c r="H1388" t="s">
        <v>2976</v>
      </c>
      <c r="I1388" t="s">
        <v>2976</v>
      </c>
      <c r="L1388">
        <v>900</v>
      </c>
      <c r="M1388">
        <v>900</v>
      </c>
      <c r="N1388">
        <v>11</v>
      </c>
      <c r="O1388">
        <v>39</v>
      </c>
      <c r="P1388">
        <v>1300</v>
      </c>
      <c r="Q1388" t="s">
        <v>137</v>
      </c>
      <c r="R1388" t="s">
        <v>137</v>
      </c>
      <c r="S1388">
        <v>31.867999999999999</v>
      </c>
      <c r="T1388">
        <v>14.25</v>
      </c>
      <c r="U1388">
        <v>10</v>
      </c>
      <c r="V1388">
        <v>3.2280000000000002</v>
      </c>
      <c r="W1388">
        <v>35.095999999999997</v>
      </c>
      <c r="X1388">
        <v>844</v>
      </c>
      <c r="Y1388">
        <v>1638</v>
      </c>
      <c r="Z1388">
        <v>1.44</v>
      </c>
      <c r="AA1388">
        <v>1.44</v>
      </c>
      <c r="AB1388">
        <v>1.7050000000000001</v>
      </c>
      <c r="AC1388">
        <v>1</v>
      </c>
      <c r="AD1388">
        <v>1.4179999999999999</v>
      </c>
      <c r="AE1388">
        <v>0.89600000000000002</v>
      </c>
      <c r="AF1388">
        <v>0.89600000000000002</v>
      </c>
      <c r="AG1388">
        <v>1.0609999999999999</v>
      </c>
      <c r="AH1388">
        <v>1</v>
      </c>
      <c r="AI1388">
        <v>0.88200000000000001</v>
      </c>
      <c r="AJ1388">
        <v>1</v>
      </c>
    </row>
    <row r="1389" spans="1:36">
      <c r="A1389">
        <v>1</v>
      </c>
      <c r="B1389" t="s">
        <v>3345</v>
      </c>
      <c r="C1389" t="s">
        <v>3346</v>
      </c>
      <c r="D1389" t="s">
        <v>3347</v>
      </c>
      <c r="E1389" t="s">
        <v>3348</v>
      </c>
      <c r="F1389" t="s">
        <v>2813</v>
      </c>
      <c r="G1389" t="s">
        <v>3089</v>
      </c>
      <c r="H1389" t="s">
        <v>2976</v>
      </c>
      <c r="I1389" t="s">
        <v>2976</v>
      </c>
      <c r="L1389">
        <v>900</v>
      </c>
      <c r="M1389">
        <v>900</v>
      </c>
      <c r="N1389">
        <v>11</v>
      </c>
      <c r="O1389">
        <v>42</v>
      </c>
      <c r="P1389">
        <v>1400</v>
      </c>
      <c r="Q1389" t="s">
        <v>137</v>
      </c>
      <c r="R1389" t="s">
        <v>137</v>
      </c>
      <c r="S1389">
        <v>34.149000000000001</v>
      </c>
      <c r="T1389">
        <v>14.25</v>
      </c>
      <c r="U1389">
        <v>10</v>
      </c>
      <c r="V1389">
        <v>3.3340000000000001</v>
      </c>
      <c r="W1389">
        <v>37.481999999999999</v>
      </c>
      <c r="X1389">
        <v>908</v>
      </c>
      <c r="Y1389">
        <v>1764</v>
      </c>
      <c r="Z1389">
        <v>1.538</v>
      </c>
      <c r="AA1389">
        <v>1.538</v>
      </c>
      <c r="AB1389">
        <v>1.762</v>
      </c>
      <c r="AC1389">
        <v>1</v>
      </c>
      <c r="AD1389">
        <v>1.5189999999999999</v>
      </c>
      <c r="AE1389">
        <v>0.88900000000000001</v>
      </c>
      <c r="AF1389">
        <v>0.88900000000000001</v>
      </c>
      <c r="AG1389">
        <v>1.018</v>
      </c>
      <c r="AH1389">
        <v>1</v>
      </c>
      <c r="AI1389">
        <v>0.878</v>
      </c>
      <c r="AJ1389">
        <v>1</v>
      </c>
    </row>
    <row r="1390" spans="1:36">
      <c r="A1390">
        <v>1</v>
      </c>
      <c r="B1390" t="s">
        <v>3371</v>
      </c>
      <c r="C1390" t="s">
        <v>3372</v>
      </c>
      <c r="D1390" t="s">
        <v>3373</v>
      </c>
      <c r="E1390" t="s">
        <v>3374</v>
      </c>
      <c r="F1390" t="s">
        <v>2813</v>
      </c>
      <c r="G1390" t="s">
        <v>3353</v>
      </c>
      <c r="H1390" t="s">
        <v>2976</v>
      </c>
      <c r="I1390" t="s">
        <v>2976</v>
      </c>
      <c r="L1390">
        <v>400</v>
      </c>
      <c r="M1390">
        <v>400</v>
      </c>
      <c r="N1390">
        <v>11</v>
      </c>
      <c r="O1390">
        <v>24</v>
      </c>
      <c r="P1390">
        <v>800</v>
      </c>
      <c r="Q1390" t="s">
        <v>137</v>
      </c>
      <c r="R1390" t="s">
        <v>137</v>
      </c>
      <c r="S1390">
        <v>9.5640000000000001</v>
      </c>
      <c r="T1390">
        <v>9.75</v>
      </c>
      <c r="U1390">
        <v>10</v>
      </c>
      <c r="V1390">
        <v>1.76</v>
      </c>
      <c r="W1390">
        <v>11.324</v>
      </c>
      <c r="X1390">
        <v>260</v>
      </c>
      <c r="Y1390">
        <v>504</v>
      </c>
      <c r="Z1390">
        <v>0.46500000000000002</v>
      </c>
      <c r="AA1390">
        <v>0.46500000000000002</v>
      </c>
      <c r="AB1390">
        <v>0.93</v>
      </c>
      <c r="AC1390">
        <v>1</v>
      </c>
      <c r="AD1390">
        <v>0.42599999999999999</v>
      </c>
      <c r="AE1390">
        <v>0.94</v>
      </c>
      <c r="AF1390">
        <v>0.94</v>
      </c>
      <c r="AG1390">
        <v>1.88</v>
      </c>
      <c r="AH1390">
        <v>1</v>
      </c>
      <c r="AI1390">
        <v>0.86</v>
      </c>
      <c r="AJ1390">
        <v>1</v>
      </c>
    </row>
    <row r="1391" spans="1:36">
      <c r="A1391">
        <v>1</v>
      </c>
      <c r="B1391" t="s">
        <v>3375</v>
      </c>
      <c r="C1391" t="s">
        <v>3376</v>
      </c>
      <c r="D1391" t="s">
        <v>3377</v>
      </c>
      <c r="E1391" t="s">
        <v>3378</v>
      </c>
      <c r="F1391" t="s">
        <v>2813</v>
      </c>
      <c r="G1391" t="s">
        <v>3353</v>
      </c>
      <c r="H1391" t="s">
        <v>2976</v>
      </c>
      <c r="I1391" t="s">
        <v>2976</v>
      </c>
      <c r="L1391">
        <v>400</v>
      </c>
      <c r="M1391">
        <v>400</v>
      </c>
      <c r="N1391">
        <v>11</v>
      </c>
      <c r="O1391">
        <v>27</v>
      </c>
      <c r="P1391">
        <v>900</v>
      </c>
      <c r="Q1391" t="s">
        <v>137</v>
      </c>
      <c r="R1391" t="s">
        <v>137</v>
      </c>
      <c r="S1391">
        <v>10.565</v>
      </c>
      <c r="T1391">
        <v>11.25</v>
      </c>
      <c r="U1391">
        <v>10</v>
      </c>
      <c r="V1391">
        <v>1.9630000000000001</v>
      </c>
      <c r="W1391">
        <v>12.528</v>
      </c>
      <c r="X1391">
        <v>292</v>
      </c>
      <c r="Y1391">
        <v>567</v>
      </c>
      <c r="Z1391">
        <v>0.51400000000000001</v>
      </c>
      <c r="AA1391">
        <v>0.51400000000000001</v>
      </c>
      <c r="AB1391">
        <v>1.0369999999999999</v>
      </c>
      <c r="AC1391">
        <v>1</v>
      </c>
      <c r="AD1391">
        <v>0.47</v>
      </c>
      <c r="AE1391">
        <v>0.92400000000000004</v>
      </c>
      <c r="AF1391">
        <v>0.92400000000000004</v>
      </c>
      <c r="AG1391">
        <v>1.8640000000000001</v>
      </c>
      <c r="AH1391">
        <v>1</v>
      </c>
      <c r="AI1391">
        <v>0.84499999999999997</v>
      </c>
      <c r="AJ1391">
        <v>1</v>
      </c>
    </row>
    <row r="1392" spans="1:36">
      <c r="A1392">
        <v>1</v>
      </c>
      <c r="B1392" t="s">
        <v>3384</v>
      </c>
      <c r="C1392" t="s">
        <v>3385</v>
      </c>
      <c r="D1392" t="s">
        <v>3386</v>
      </c>
      <c r="E1392" t="s">
        <v>3387</v>
      </c>
      <c r="F1392" t="s">
        <v>2813</v>
      </c>
      <c r="G1392" t="s">
        <v>3353</v>
      </c>
      <c r="H1392" t="s">
        <v>2976</v>
      </c>
      <c r="I1392" t="s">
        <v>2976</v>
      </c>
      <c r="L1392">
        <v>400</v>
      </c>
      <c r="M1392">
        <v>400</v>
      </c>
      <c r="N1392">
        <v>11</v>
      </c>
      <c r="O1392">
        <v>33</v>
      </c>
      <c r="P1392">
        <v>1100</v>
      </c>
      <c r="Q1392" t="s">
        <v>137</v>
      </c>
      <c r="R1392" t="s">
        <v>137</v>
      </c>
      <c r="S1392">
        <v>12.567</v>
      </c>
      <c r="T1392">
        <v>12.75</v>
      </c>
      <c r="U1392">
        <v>10</v>
      </c>
      <c r="V1392">
        <v>2.2200000000000002</v>
      </c>
      <c r="W1392">
        <v>14.787000000000001</v>
      </c>
      <c r="X1392">
        <v>357</v>
      </c>
      <c r="Y1392">
        <v>693</v>
      </c>
      <c r="Z1392">
        <v>0.60699999999999998</v>
      </c>
      <c r="AA1392">
        <v>0.60699999999999998</v>
      </c>
      <c r="AB1392">
        <v>1.173</v>
      </c>
      <c r="AC1392">
        <v>1</v>
      </c>
      <c r="AD1392">
        <v>0.55900000000000005</v>
      </c>
      <c r="AE1392">
        <v>0.89200000000000002</v>
      </c>
      <c r="AF1392">
        <v>0.89200000000000002</v>
      </c>
      <c r="AG1392">
        <v>1.7250000000000001</v>
      </c>
      <c r="AH1392">
        <v>1</v>
      </c>
      <c r="AI1392">
        <v>0.82199999999999995</v>
      </c>
      <c r="AJ1392">
        <v>1</v>
      </c>
    </row>
    <row r="1393" spans="1:36">
      <c r="A1393">
        <v>1</v>
      </c>
      <c r="B1393" t="s">
        <v>3393</v>
      </c>
      <c r="C1393" t="s">
        <v>3394</v>
      </c>
      <c r="D1393" t="s">
        <v>3395</v>
      </c>
      <c r="E1393" t="s">
        <v>3396</v>
      </c>
      <c r="F1393" t="s">
        <v>2813</v>
      </c>
      <c r="G1393" t="s">
        <v>3353</v>
      </c>
      <c r="H1393" t="s">
        <v>2976</v>
      </c>
      <c r="I1393" t="s">
        <v>2976</v>
      </c>
      <c r="L1393">
        <v>400</v>
      </c>
      <c r="M1393">
        <v>400</v>
      </c>
      <c r="N1393">
        <v>11</v>
      </c>
      <c r="O1393">
        <v>39</v>
      </c>
      <c r="P1393">
        <v>1300</v>
      </c>
      <c r="Q1393" t="s">
        <v>137</v>
      </c>
      <c r="R1393" t="s">
        <v>137</v>
      </c>
      <c r="S1393">
        <v>14.568</v>
      </c>
      <c r="T1393">
        <v>14.25</v>
      </c>
      <c r="U1393">
        <v>10</v>
      </c>
      <c r="V1393">
        <v>2.4769999999999999</v>
      </c>
      <c r="W1393">
        <v>17.045000000000002</v>
      </c>
      <c r="X1393">
        <v>422</v>
      </c>
      <c r="Y1393">
        <v>819</v>
      </c>
      <c r="Z1393">
        <v>0.69899999999999995</v>
      </c>
      <c r="AA1393">
        <v>0.69899999999999995</v>
      </c>
      <c r="AB1393">
        <v>1.3089999999999999</v>
      </c>
      <c r="AC1393">
        <v>1</v>
      </c>
      <c r="AD1393">
        <v>0.64800000000000002</v>
      </c>
      <c r="AE1393">
        <v>0.87</v>
      </c>
      <c r="AF1393">
        <v>0.87</v>
      </c>
      <c r="AG1393">
        <v>1.6279999999999999</v>
      </c>
      <c r="AH1393">
        <v>1</v>
      </c>
      <c r="AI1393">
        <v>0.80600000000000005</v>
      </c>
      <c r="AJ1393">
        <v>1</v>
      </c>
    </row>
    <row r="1394" spans="1:36">
      <c r="A1394">
        <v>1</v>
      </c>
      <c r="B1394" t="s">
        <v>3397</v>
      </c>
      <c r="C1394" t="s">
        <v>3398</v>
      </c>
      <c r="D1394" t="s">
        <v>3399</v>
      </c>
      <c r="E1394" t="s">
        <v>3400</v>
      </c>
      <c r="F1394" t="s">
        <v>2813</v>
      </c>
      <c r="G1394" t="s">
        <v>3353</v>
      </c>
      <c r="H1394" t="s">
        <v>2976</v>
      </c>
      <c r="I1394" t="s">
        <v>2976</v>
      </c>
      <c r="L1394">
        <v>400</v>
      </c>
      <c r="M1394">
        <v>400</v>
      </c>
      <c r="N1394">
        <v>11</v>
      </c>
      <c r="O1394">
        <v>42</v>
      </c>
      <c r="P1394">
        <v>1400</v>
      </c>
      <c r="Q1394" t="s">
        <v>137</v>
      </c>
      <c r="R1394" t="s">
        <v>137</v>
      </c>
      <c r="S1394">
        <v>15.569000000000001</v>
      </c>
      <c r="T1394">
        <v>14.25</v>
      </c>
      <c r="U1394">
        <v>10</v>
      </c>
      <c r="V1394">
        <v>2.5310000000000001</v>
      </c>
      <c r="W1394">
        <v>18.100000000000001</v>
      </c>
      <c r="X1394">
        <v>455</v>
      </c>
      <c r="Y1394">
        <v>882</v>
      </c>
      <c r="Z1394">
        <v>0.74299999999999999</v>
      </c>
      <c r="AA1394">
        <v>0.74299999999999999</v>
      </c>
      <c r="AB1394">
        <v>1.337</v>
      </c>
      <c r="AC1394">
        <v>1</v>
      </c>
      <c r="AD1394">
        <v>0.69299999999999995</v>
      </c>
      <c r="AE1394">
        <v>0.85799999999999998</v>
      </c>
      <c r="AF1394">
        <v>0.85799999999999998</v>
      </c>
      <c r="AG1394">
        <v>1.5449999999999999</v>
      </c>
      <c r="AH1394">
        <v>1</v>
      </c>
      <c r="AI1394">
        <v>0.8</v>
      </c>
      <c r="AJ1394">
        <v>1</v>
      </c>
    </row>
    <row r="1395" spans="1:36">
      <c r="A1395">
        <v>1</v>
      </c>
      <c r="B1395" t="s">
        <v>3446</v>
      </c>
      <c r="C1395" t="s">
        <v>3447</v>
      </c>
      <c r="D1395" t="s">
        <v>3448</v>
      </c>
      <c r="E1395" t="s">
        <v>3449</v>
      </c>
      <c r="F1395" t="s">
        <v>2813</v>
      </c>
      <c r="G1395" t="s">
        <v>3353</v>
      </c>
      <c r="H1395" t="s">
        <v>2976</v>
      </c>
      <c r="I1395" t="s">
        <v>2976</v>
      </c>
      <c r="L1395">
        <v>500</v>
      </c>
      <c r="M1395">
        <v>500</v>
      </c>
      <c r="N1395">
        <v>11</v>
      </c>
      <c r="O1395">
        <v>39</v>
      </c>
      <c r="P1395">
        <v>1300</v>
      </c>
      <c r="Q1395" t="s">
        <v>137</v>
      </c>
      <c r="R1395" t="s">
        <v>137</v>
      </c>
      <c r="S1395">
        <v>18.094999999999999</v>
      </c>
      <c r="T1395">
        <v>9.75</v>
      </c>
      <c r="U1395">
        <v>10</v>
      </c>
      <c r="V1395">
        <v>2.1720000000000002</v>
      </c>
      <c r="W1395">
        <v>20.266999999999999</v>
      </c>
      <c r="X1395">
        <v>510</v>
      </c>
      <c r="Y1395">
        <v>991</v>
      </c>
      <c r="Z1395">
        <v>0.83199999999999996</v>
      </c>
      <c r="AA1395">
        <v>0.83199999999999996</v>
      </c>
      <c r="AB1395">
        <v>1.1479999999999999</v>
      </c>
      <c r="AC1395">
        <v>1</v>
      </c>
      <c r="AD1395">
        <v>0.80500000000000005</v>
      </c>
      <c r="AE1395">
        <v>0.85499999999999998</v>
      </c>
      <c r="AF1395">
        <v>0.85499999999999998</v>
      </c>
      <c r="AG1395">
        <v>1.18</v>
      </c>
      <c r="AH1395">
        <v>1</v>
      </c>
      <c r="AI1395">
        <v>0.82799999999999996</v>
      </c>
      <c r="AJ1395">
        <v>1</v>
      </c>
    </row>
    <row r="1396" spans="1:36">
      <c r="A1396">
        <v>1</v>
      </c>
      <c r="B1396" t="s">
        <v>3450</v>
      </c>
      <c r="C1396" t="s">
        <v>3451</v>
      </c>
      <c r="D1396" t="s">
        <v>3452</v>
      </c>
      <c r="E1396" t="s">
        <v>3453</v>
      </c>
      <c r="F1396" t="s">
        <v>2813</v>
      </c>
      <c r="G1396" t="s">
        <v>3353</v>
      </c>
      <c r="H1396" t="s">
        <v>2976</v>
      </c>
      <c r="I1396" t="s">
        <v>2976</v>
      </c>
      <c r="L1396">
        <v>500</v>
      </c>
      <c r="M1396">
        <v>500</v>
      </c>
      <c r="N1396">
        <v>11</v>
      </c>
      <c r="O1396">
        <v>42</v>
      </c>
      <c r="P1396">
        <v>1400</v>
      </c>
      <c r="Q1396" t="s">
        <v>137</v>
      </c>
      <c r="R1396" t="s">
        <v>137</v>
      </c>
      <c r="S1396">
        <v>19.356999999999999</v>
      </c>
      <c r="T1396">
        <v>9.75</v>
      </c>
      <c r="U1396">
        <v>10</v>
      </c>
      <c r="V1396">
        <v>2.2360000000000002</v>
      </c>
      <c r="W1396">
        <v>21.593</v>
      </c>
      <c r="X1396">
        <v>549</v>
      </c>
      <c r="Y1396">
        <v>1067</v>
      </c>
      <c r="Z1396">
        <v>0.88600000000000001</v>
      </c>
      <c r="AA1396">
        <v>0.88600000000000001</v>
      </c>
      <c r="AB1396">
        <v>1.1819999999999999</v>
      </c>
      <c r="AC1396">
        <v>1</v>
      </c>
      <c r="AD1396">
        <v>0.86099999999999999</v>
      </c>
      <c r="AE1396">
        <v>0.84599999999999997</v>
      </c>
      <c r="AF1396">
        <v>0.84599999999999997</v>
      </c>
      <c r="AG1396">
        <v>1.129</v>
      </c>
      <c r="AH1396">
        <v>1</v>
      </c>
      <c r="AI1396">
        <v>0.82199999999999995</v>
      </c>
      <c r="AJ1396">
        <v>1</v>
      </c>
    </row>
    <row r="1397" spans="1:36">
      <c r="A1397">
        <v>1</v>
      </c>
      <c r="B1397" t="s">
        <v>3499</v>
      </c>
      <c r="C1397" t="s">
        <v>3500</v>
      </c>
      <c r="D1397" t="s">
        <v>3501</v>
      </c>
      <c r="E1397" t="s">
        <v>3502</v>
      </c>
      <c r="F1397" t="s">
        <v>2813</v>
      </c>
      <c r="G1397" t="s">
        <v>3353</v>
      </c>
      <c r="H1397" t="s">
        <v>2976</v>
      </c>
      <c r="I1397" t="s">
        <v>2976</v>
      </c>
      <c r="L1397">
        <v>600</v>
      </c>
      <c r="M1397">
        <v>600</v>
      </c>
      <c r="N1397">
        <v>11</v>
      </c>
      <c r="O1397">
        <v>39</v>
      </c>
      <c r="P1397">
        <v>1300</v>
      </c>
      <c r="Q1397" t="s">
        <v>137</v>
      </c>
      <c r="R1397" t="s">
        <v>137</v>
      </c>
      <c r="S1397">
        <v>21.5</v>
      </c>
      <c r="T1397">
        <v>9.75</v>
      </c>
      <c r="U1397">
        <v>10</v>
      </c>
      <c r="V1397">
        <v>2.3199999999999998</v>
      </c>
      <c r="W1397">
        <v>23.818999999999999</v>
      </c>
      <c r="X1397">
        <v>597</v>
      </c>
      <c r="Y1397">
        <v>1159</v>
      </c>
      <c r="Z1397">
        <v>0.97699999999999998</v>
      </c>
      <c r="AA1397">
        <v>0.97699999999999998</v>
      </c>
      <c r="AB1397">
        <v>1.226</v>
      </c>
      <c r="AC1397">
        <v>1</v>
      </c>
      <c r="AD1397">
        <v>0.95699999999999996</v>
      </c>
      <c r="AE1397">
        <v>0.85899999999999999</v>
      </c>
      <c r="AF1397">
        <v>0.85899999999999999</v>
      </c>
      <c r="AG1397">
        <v>1.0780000000000001</v>
      </c>
      <c r="AH1397">
        <v>1</v>
      </c>
      <c r="AI1397">
        <v>0.84099999999999997</v>
      </c>
      <c r="AJ1397">
        <v>1</v>
      </c>
    </row>
    <row r="1398" spans="1:36">
      <c r="A1398">
        <v>1</v>
      </c>
      <c r="B1398" t="s">
        <v>3503</v>
      </c>
      <c r="C1398" t="s">
        <v>3504</v>
      </c>
      <c r="D1398" t="s">
        <v>3505</v>
      </c>
      <c r="E1398" t="s">
        <v>3506</v>
      </c>
      <c r="F1398" t="s">
        <v>2813</v>
      </c>
      <c r="G1398" t="s">
        <v>3353</v>
      </c>
      <c r="H1398" t="s">
        <v>2976</v>
      </c>
      <c r="I1398" t="s">
        <v>2976</v>
      </c>
      <c r="L1398">
        <v>600</v>
      </c>
      <c r="M1398">
        <v>600</v>
      </c>
      <c r="N1398">
        <v>11</v>
      </c>
      <c r="O1398">
        <v>42</v>
      </c>
      <c r="P1398">
        <v>1400</v>
      </c>
      <c r="Q1398" t="s">
        <v>137</v>
      </c>
      <c r="R1398" t="s">
        <v>137</v>
      </c>
      <c r="S1398">
        <v>23.013000000000002</v>
      </c>
      <c r="T1398">
        <v>9.75</v>
      </c>
      <c r="U1398">
        <v>10</v>
      </c>
      <c r="V1398">
        <v>2.3940000000000001</v>
      </c>
      <c r="W1398">
        <v>25.407</v>
      </c>
      <c r="X1398">
        <v>642</v>
      </c>
      <c r="Y1398">
        <v>1247</v>
      </c>
      <c r="Z1398">
        <v>1.0429999999999999</v>
      </c>
      <c r="AA1398">
        <v>1.0429999999999999</v>
      </c>
      <c r="AB1398">
        <v>1.2649999999999999</v>
      </c>
      <c r="AC1398">
        <v>1</v>
      </c>
      <c r="AD1398">
        <v>1.024</v>
      </c>
      <c r="AE1398">
        <v>0.85199999999999998</v>
      </c>
      <c r="AF1398">
        <v>0.85199999999999998</v>
      </c>
      <c r="AG1398">
        <v>1.034</v>
      </c>
      <c r="AH1398">
        <v>1</v>
      </c>
      <c r="AI1398">
        <v>0.83699999999999997</v>
      </c>
      <c r="AJ1398">
        <v>1</v>
      </c>
    </row>
    <row r="1399" spans="1:36">
      <c r="A1399">
        <v>1</v>
      </c>
      <c r="B1399" t="s">
        <v>3552</v>
      </c>
      <c r="C1399" t="s">
        <v>3553</v>
      </c>
      <c r="D1399" t="s">
        <v>3554</v>
      </c>
      <c r="E1399" t="s">
        <v>3555</v>
      </c>
      <c r="F1399" t="s">
        <v>2813</v>
      </c>
      <c r="G1399" t="s">
        <v>3353</v>
      </c>
      <c r="H1399" t="s">
        <v>2976</v>
      </c>
      <c r="I1399" t="s">
        <v>2976</v>
      </c>
      <c r="L1399">
        <v>700</v>
      </c>
      <c r="M1399">
        <v>700</v>
      </c>
      <c r="N1399">
        <v>11</v>
      </c>
      <c r="O1399">
        <v>39</v>
      </c>
      <c r="P1399">
        <v>1300</v>
      </c>
      <c r="Q1399" t="s">
        <v>137</v>
      </c>
      <c r="R1399" t="s">
        <v>137</v>
      </c>
      <c r="S1399">
        <v>24.981000000000002</v>
      </c>
      <c r="T1399">
        <v>12.75</v>
      </c>
      <c r="U1399">
        <v>10</v>
      </c>
      <c r="V1399">
        <v>2.7690000000000001</v>
      </c>
      <c r="W1399">
        <v>27.75</v>
      </c>
      <c r="X1399">
        <v>681</v>
      </c>
      <c r="Y1399">
        <v>1322</v>
      </c>
      <c r="Z1399">
        <v>1.139</v>
      </c>
      <c r="AA1399">
        <v>1.139</v>
      </c>
      <c r="AB1399">
        <v>1.4630000000000001</v>
      </c>
      <c r="AC1399">
        <v>1</v>
      </c>
      <c r="AD1399">
        <v>1.111</v>
      </c>
      <c r="AE1399">
        <v>0.878</v>
      </c>
      <c r="AF1399">
        <v>0.878</v>
      </c>
      <c r="AG1399">
        <v>1.1279999999999999</v>
      </c>
      <c r="AH1399">
        <v>1</v>
      </c>
      <c r="AI1399">
        <v>0.85699999999999998</v>
      </c>
      <c r="AJ1399">
        <v>1</v>
      </c>
    </row>
    <row r="1400" spans="1:36">
      <c r="A1400">
        <v>1</v>
      </c>
      <c r="B1400" t="s">
        <v>3556</v>
      </c>
      <c r="C1400" t="s">
        <v>3557</v>
      </c>
      <c r="D1400" t="s">
        <v>3558</v>
      </c>
      <c r="E1400" t="s">
        <v>3559</v>
      </c>
      <c r="F1400" t="s">
        <v>2813</v>
      </c>
      <c r="G1400" t="s">
        <v>3353</v>
      </c>
      <c r="H1400" t="s">
        <v>2976</v>
      </c>
      <c r="I1400" t="s">
        <v>2976</v>
      </c>
      <c r="L1400">
        <v>700</v>
      </c>
      <c r="M1400">
        <v>700</v>
      </c>
      <c r="N1400">
        <v>11</v>
      </c>
      <c r="O1400">
        <v>42</v>
      </c>
      <c r="P1400">
        <v>1400</v>
      </c>
      <c r="Q1400" t="s">
        <v>137</v>
      </c>
      <c r="R1400" t="s">
        <v>137</v>
      </c>
      <c r="S1400">
        <v>26.753</v>
      </c>
      <c r="T1400">
        <v>12.75</v>
      </c>
      <c r="U1400">
        <v>10</v>
      </c>
      <c r="V1400">
        <v>2.8540000000000001</v>
      </c>
      <c r="W1400">
        <v>29.606999999999999</v>
      </c>
      <c r="X1400">
        <v>733</v>
      </c>
      <c r="Y1400">
        <v>1424</v>
      </c>
      <c r="Z1400">
        <v>1.2150000000000001</v>
      </c>
      <c r="AA1400">
        <v>1.2150000000000001</v>
      </c>
      <c r="AB1400">
        <v>1.508</v>
      </c>
      <c r="AC1400">
        <v>1</v>
      </c>
      <c r="AD1400">
        <v>1.19</v>
      </c>
      <c r="AE1400">
        <v>0.86899999999999999</v>
      </c>
      <c r="AF1400">
        <v>0.86899999999999999</v>
      </c>
      <c r="AG1400">
        <v>1.079</v>
      </c>
      <c r="AH1400">
        <v>1</v>
      </c>
      <c r="AI1400">
        <v>0.85199999999999998</v>
      </c>
      <c r="AJ1400">
        <v>1</v>
      </c>
    </row>
    <row r="1401" spans="1:36">
      <c r="A1401">
        <v>1</v>
      </c>
      <c r="B1401" t="s">
        <v>3605</v>
      </c>
      <c r="C1401" t="s">
        <v>3606</v>
      </c>
      <c r="D1401" t="s">
        <v>3607</v>
      </c>
      <c r="E1401" t="s">
        <v>3608</v>
      </c>
      <c r="F1401" t="s">
        <v>2813</v>
      </c>
      <c r="G1401" t="s">
        <v>3353</v>
      </c>
      <c r="H1401" t="s">
        <v>2976</v>
      </c>
      <c r="I1401" t="s">
        <v>2976</v>
      </c>
      <c r="L1401">
        <v>900</v>
      </c>
      <c r="M1401">
        <v>900</v>
      </c>
      <c r="N1401">
        <v>11</v>
      </c>
      <c r="O1401">
        <v>39</v>
      </c>
      <c r="P1401">
        <v>1300</v>
      </c>
      <c r="Q1401" t="s">
        <v>137</v>
      </c>
      <c r="R1401" t="s">
        <v>137</v>
      </c>
      <c r="S1401">
        <v>31.867999999999999</v>
      </c>
      <c r="T1401">
        <v>14.25</v>
      </c>
      <c r="U1401">
        <v>10</v>
      </c>
      <c r="V1401">
        <v>3.2280000000000002</v>
      </c>
      <c r="W1401">
        <v>35.095999999999997</v>
      </c>
      <c r="X1401">
        <v>844</v>
      </c>
      <c r="Y1401">
        <v>1638</v>
      </c>
      <c r="Z1401">
        <v>1.44</v>
      </c>
      <c r="AA1401">
        <v>1.44</v>
      </c>
      <c r="AB1401">
        <v>1.7050000000000001</v>
      </c>
      <c r="AC1401">
        <v>1</v>
      </c>
      <c r="AD1401">
        <v>1.4179999999999999</v>
      </c>
      <c r="AE1401">
        <v>0.89600000000000002</v>
      </c>
      <c r="AF1401">
        <v>0.89600000000000002</v>
      </c>
      <c r="AG1401">
        <v>1.0609999999999999</v>
      </c>
      <c r="AH1401">
        <v>1</v>
      </c>
      <c r="AI1401">
        <v>0.88200000000000001</v>
      </c>
      <c r="AJ1401">
        <v>1</v>
      </c>
    </row>
    <row r="1402" spans="1:36">
      <c r="A1402">
        <v>1</v>
      </c>
      <c r="B1402" t="s">
        <v>3609</v>
      </c>
      <c r="C1402" t="s">
        <v>3610</v>
      </c>
      <c r="D1402" t="s">
        <v>3611</v>
      </c>
      <c r="E1402" t="s">
        <v>3612</v>
      </c>
      <c r="F1402" t="s">
        <v>2813</v>
      </c>
      <c r="G1402" t="s">
        <v>3353</v>
      </c>
      <c r="H1402" t="s">
        <v>2976</v>
      </c>
      <c r="I1402" t="s">
        <v>2976</v>
      </c>
      <c r="L1402">
        <v>900</v>
      </c>
      <c r="M1402">
        <v>900</v>
      </c>
      <c r="N1402">
        <v>11</v>
      </c>
      <c r="O1402">
        <v>42</v>
      </c>
      <c r="P1402">
        <v>1400</v>
      </c>
      <c r="Q1402" t="s">
        <v>137</v>
      </c>
      <c r="R1402" t="s">
        <v>137</v>
      </c>
      <c r="S1402">
        <v>34.149000000000001</v>
      </c>
      <c r="T1402">
        <v>14.25</v>
      </c>
      <c r="U1402">
        <v>10</v>
      </c>
      <c r="V1402">
        <v>3.3340000000000001</v>
      </c>
      <c r="W1402">
        <v>37.481999999999999</v>
      </c>
      <c r="X1402">
        <v>908</v>
      </c>
      <c r="Y1402">
        <v>1764</v>
      </c>
      <c r="Z1402">
        <v>1.538</v>
      </c>
      <c r="AA1402">
        <v>1.538</v>
      </c>
      <c r="AB1402">
        <v>1.762</v>
      </c>
      <c r="AC1402">
        <v>1</v>
      </c>
      <c r="AD1402">
        <v>1.5189999999999999</v>
      </c>
      <c r="AE1402">
        <v>0.88900000000000001</v>
      </c>
      <c r="AF1402">
        <v>0.88900000000000001</v>
      </c>
      <c r="AG1402">
        <v>1.018</v>
      </c>
      <c r="AH1402">
        <v>1</v>
      </c>
      <c r="AI1402">
        <v>0.878</v>
      </c>
      <c r="AJ1402">
        <v>1</v>
      </c>
    </row>
    <row r="1403" spans="1:36">
      <c r="A1403">
        <v>1</v>
      </c>
      <c r="B1403" t="s">
        <v>3830</v>
      </c>
      <c r="C1403" t="s">
        <v>3831</v>
      </c>
      <c r="D1403" t="s">
        <v>3832</v>
      </c>
      <c r="E1403" t="s">
        <v>3833</v>
      </c>
      <c r="F1403" t="s">
        <v>2813</v>
      </c>
      <c r="G1403" t="s">
        <v>3617</v>
      </c>
      <c r="H1403" t="s">
        <v>2976</v>
      </c>
      <c r="I1403" t="s">
        <v>2976</v>
      </c>
      <c r="L1403">
        <v>600</v>
      </c>
      <c r="M1403">
        <v>600</v>
      </c>
      <c r="N1403">
        <v>21</v>
      </c>
      <c r="O1403">
        <v>42</v>
      </c>
      <c r="P1403">
        <v>1400</v>
      </c>
      <c r="Q1403" t="s">
        <v>137</v>
      </c>
      <c r="R1403" t="s">
        <v>137</v>
      </c>
      <c r="S1403">
        <v>38.064999999999998</v>
      </c>
      <c r="T1403">
        <v>9.75</v>
      </c>
      <c r="U1403">
        <v>10</v>
      </c>
      <c r="V1403">
        <v>2.4020000000000001</v>
      </c>
      <c r="W1403">
        <v>40.466999999999999</v>
      </c>
      <c r="X1403">
        <v>933</v>
      </c>
      <c r="Y1403">
        <v>1814</v>
      </c>
      <c r="Z1403">
        <v>1.661</v>
      </c>
      <c r="AA1403">
        <v>1.661</v>
      </c>
      <c r="AB1403">
        <v>1.2689999999999999</v>
      </c>
      <c r="AC1403">
        <v>1</v>
      </c>
      <c r="AD1403">
        <v>1.694</v>
      </c>
      <c r="AE1403">
        <v>0.93300000000000005</v>
      </c>
      <c r="AF1403">
        <v>0.93300000000000005</v>
      </c>
      <c r="AG1403">
        <v>0.71299999999999997</v>
      </c>
      <c r="AH1403">
        <v>1</v>
      </c>
      <c r="AI1403">
        <v>0.95099999999999996</v>
      </c>
      <c r="AJ1403">
        <v>1</v>
      </c>
    </row>
    <row r="1404" spans="1:36">
      <c r="A1404">
        <v>1</v>
      </c>
      <c r="B1404" t="s">
        <v>3884</v>
      </c>
      <c r="C1404" t="s">
        <v>3885</v>
      </c>
      <c r="D1404" t="s">
        <v>3886</v>
      </c>
      <c r="E1404" t="s">
        <v>3887</v>
      </c>
      <c r="F1404" t="s">
        <v>2813</v>
      </c>
      <c r="G1404" t="s">
        <v>3617</v>
      </c>
      <c r="H1404" t="s">
        <v>2976</v>
      </c>
      <c r="I1404" t="s">
        <v>2976</v>
      </c>
      <c r="L1404">
        <v>700</v>
      </c>
      <c r="M1404">
        <v>700</v>
      </c>
      <c r="N1404">
        <v>21</v>
      </c>
      <c r="O1404">
        <v>42</v>
      </c>
      <c r="P1404">
        <v>1400</v>
      </c>
      <c r="Q1404" t="s">
        <v>137</v>
      </c>
      <c r="R1404" t="s">
        <v>137</v>
      </c>
      <c r="S1404">
        <v>44.228000000000002</v>
      </c>
      <c r="T1404">
        <v>12.75</v>
      </c>
      <c r="U1404">
        <v>10</v>
      </c>
      <c r="V1404">
        <v>2.863</v>
      </c>
      <c r="W1404">
        <v>47.091000000000001</v>
      </c>
      <c r="X1404">
        <v>1050</v>
      </c>
      <c r="Y1404">
        <v>2051</v>
      </c>
      <c r="Z1404">
        <v>1.9319999999999999</v>
      </c>
      <c r="AA1404">
        <v>1.9319999999999999</v>
      </c>
      <c r="AB1404">
        <v>1.5129999999999999</v>
      </c>
      <c r="AC1404">
        <v>1</v>
      </c>
      <c r="AD1404">
        <v>1.968</v>
      </c>
      <c r="AE1404">
        <v>0.96</v>
      </c>
      <c r="AF1404">
        <v>0.96</v>
      </c>
      <c r="AG1404">
        <v>0.752</v>
      </c>
      <c r="AH1404">
        <v>1</v>
      </c>
      <c r="AI1404">
        <v>0.97799999999999998</v>
      </c>
      <c r="AJ1404">
        <v>1</v>
      </c>
    </row>
    <row r="1405" spans="1:36">
      <c r="A1405">
        <v>1</v>
      </c>
      <c r="B1405" t="s">
        <v>3938</v>
      </c>
      <c r="C1405" t="s">
        <v>3939</v>
      </c>
      <c r="D1405" t="s">
        <v>3940</v>
      </c>
      <c r="E1405" t="s">
        <v>3941</v>
      </c>
      <c r="F1405" t="s">
        <v>2813</v>
      </c>
      <c r="G1405" t="s">
        <v>3617</v>
      </c>
      <c r="H1405" t="s">
        <v>2976</v>
      </c>
      <c r="I1405" t="s">
        <v>2976</v>
      </c>
      <c r="L1405">
        <v>900</v>
      </c>
      <c r="M1405">
        <v>900</v>
      </c>
      <c r="N1405">
        <v>21</v>
      </c>
      <c r="O1405">
        <v>42</v>
      </c>
      <c r="P1405">
        <v>1400</v>
      </c>
      <c r="Q1405" t="s">
        <v>137</v>
      </c>
      <c r="R1405" t="s">
        <v>137</v>
      </c>
      <c r="S1405">
        <v>56.366999999999997</v>
      </c>
      <c r="T1405">
        <v>14.25</v>
      </c>
      <c r="U1405">
        <v>10</v>
      </c>
      <c r="V1405">
        <v>3.3450000000000002</v>
      </c>
      <c r="W1405">
        <v>59.710999999999999</v>
      </c>
      <c r="X1405">
        <v>1275</v>
      </c>
      <c r="Y1405">
        <v>2495</v>
      </c>
      <c r="Z1405">
        <v>2.4500000000000002</v>
      </c>
      <c r="AA1405">
        <v>2.4500000000000002</v>
      </c>
      <c r="AB1405">
        <v>1.7669999999999999</v>
      </c>
      <c r="AC1405">
        <v>1</v>
      </c>
      <c r="AD1405">
        <v>2.508</v>
      </c>
      <c r="AE1405">
        <v>1.0009999999999999</v>
      </c>
      <c r="AF1405">
        <v>1.0009999999999999</v>
      </c>
      <c r="AG1405">
        <v>0.72199999999999998</v>
      </c>
      <c r="AH1405">
        <v>1</v>
      </c>
      <c r="AI1405">
        <v>1.024</v>
      </c>
      <c r="AJ1405">
        <v>1</v>
      </c>
    </row>
    <row r="1406" spans="1:36">
      <c r="A1406">
        <v>1</v>
      </c>
      <c r="B1406" t="s">
        <v>4009</v>
      </c>
      <c r="C1406" t="s">
        <v>4010</v>
      </c>
      <c r="D1406" t="s">
        <v>4011</v>
      </c>
      <c r="E1406" t="s">
        <v>4012</v>
      </c>
      <c r="F1406" t="s">
        <v>2813</v>
      </c>
      <c r="G1406" t="s">
        <v>3946</v>
      </c>
      <c r="H1406" t="s">
        <v>2976</v>
      </c>
      <c r="I1406" t="s">
        <v>2976</v>
      </c>
      <c r="L1406">
        <v>300</v>
      </c>
      <c r="M1406">
        <v>300</v>
      </c>
      <c r="N1406">
        <v>21</v>
      </c>
      <c r="O1406">
        <v>57</v>
      </c>
      <c r="P1406">
        <v>1900</v>
      </c>
      <c r="Q1406" t="s">
        <v>137</v>
      </c>
      <c r="R1406" t="s">
        <v>137</v>
      </c>
      <c r="S1406">
        <v>25.93</v>
      </c>
      <c r="T1406">
        <v>12.75</v>
      </c>
      <c r="U1406">
        <v>10</v>
      </c>
      <c r="V1406">
        <v>2.4460000000000002</v>
      </c>
      <c r="W1406">
        <v>28.376000000000001</v>
      </c>
      <c r="X1406">
        <v>712</v>
      </c>
      <c r="Y1406">
        <v>1391</v>
      </c>
      <c r="Z1406">
        <v>1.1639999999999999</v>
      </c>
      <c r="AA1406">
        <v>1.1639999999999999</v>
      </c>
      <c r="AB1406">
        <v>1.2929999999999999</v>
      </c>
      <c r="AC1406">
        <v>1</v>
      </c>
      <c r="AD1406">
        <v>1.1539999999999999</v>
      </c>
      <c r="AE1406">
        <v>0.85299999999999998</v>
      </c>
      <c r="AF1406">
        <v>0.85299999999999998</v>
      </c>
      <c r="AG1406">
        <v>0.94699999999999995</v>
      </c>
      <c r="AH1406">
        <v>1</v>
      </c>
      <c r="AI1406">
        <v>0.84499999999999997</v>
      </c>
      <c r="AJ1406">
        <v>1</v>
      </c>
    </row>
    <row r="1407" spans="1:36">
      <c r="A1407">
        <v>1</v>
      </c>
      <c r="B1407" t="s">
        <v>4078</v>
      </c>
      <c r="C1407" t="s">
        <v>4079</v>
      </c>
      <c r="D1407" t="s">
        <v>4080</v>
      </c>
      <c r="E1407" t="s">
        <v>4081</v>
      </c>
      <c r="F1407" t="s">
        <v>2813</v>
      </c>
      <c r="G1407" t="s">
        <v>3946</v>
      </c>
      <c r="H1407" t="s">
        <v>2976</v>
      </c>
      <c r="I1407" t="s">
        <v>2976</v>
      </c>
      <c r="L1407">
        <v>400</v>
      </c>
      <c r="M1407">
        <v>400</v>
      </c>
      <c r="N1407">
        <v>21</v>
      </c>
      <c r="O1407">
        <v>57</v>
      </c>
      <c r="P1407">
        <v>1900</v>
      </c>
      <c r="Q1407" t="s">
        <v>137</v>
      </c>
      <c r="R1407" t="s">
        <v>137</v>
      </c>
      <c r="S1407">
        <v>34.076000000000001</v>
      </c>
      <c r="T1407">
        <v>9</v>
      </c>
      <c r="U1407">
        <v>10</v>
      </c>
      <c r="V1407">
        <v>2.2789999999999999</v>
      </c>
      <c r="W1407">
        <v>36.354999999999997</v>
      </c>
      <c r="X1407">
        <v>899</v>
      </c>
      <c r="Y1407">
        <v>1756</v>
      </c>
      <c r="Z1407">
        <v>1.492</v>
      </c>
      <c r="AA1407">
        <v>1.492</v>
      </c>
      <c r="AB1407">
        <v>1.204</v>
      </c>
      <c r="AC1407">
        <v>1</v>
      </c>
      <c r="AD1407">
        <v>1.516</v>
      </c>
      <c r="AE1407">
        <v>0.86599999999999999</v>
      </c>
      <c r="AF1407">
        <v>0.86599999999999999</v>
      </c>
      <c r="AG1407">
        <v>0.69899999999999995</v>
      </c>
      <c r="AH1407">
        <v>1</v>
      </c>
      <c r="AI1407">
        <v>0.88</v>
      </c>
      <c r="AJ1407">
        <v>1</v>
      </c>
    </row>
    <row r="1408" spans="1:36">
      <c r="A1408">
        <v>1</v>
      </c>
      <c r="B1408" t="s">
        <v>4147</v>
      </c>
      <c r="C1408" t="s">
        <v>4148</v>
      </c>
      <c r="D1408" t="s">
        <v>4149</v>
      </c>
      <c r="E1408" t="s">
        <v>4150</v>
      </c>
      <c r="F1408" t="s">
        <v>2813</v>
      </c>
      <c r="G1408" t="s">
        <v>3946</v>
      </c>
      <c r="H1408" t="s">
        <v>2976</v>
      </c>
      <c r="I1408" t="s">
        <v>2976</v>
      </c>
      <c r="L1408">
        <v>500</v>
      </c>
      <c r="M1408">
        <v>500</v>
      </c>
      <c r="N1408">
        <v>21</v>
      </c>
      <c r="O1408">
        <v>57</v>
      </c>
      <c r="P1408">
        <v>1900</v>
      </c>
      <c r="Q1408" t="s">
        <v>137</v>
      </c>
      <c r="R1408" t="s">
        <v>137</v>
      </c>
      <c r="S1408">
        <v>42.38</v>
      </c>
      <c r="T1408">
        <v>12.75</v>
      </c>
      <c r="U1408">
        <v>10</v>
      </c>
      <c r="V1408">
        <v>2.863</v>
      </c>
      <c r="W1408">
        <v>45.243000000000002</v>
      </c>
      <c r="X1408">
        <v>1076</v>
      </c>
      <c r="Y1408">
        <v>2103</v>
      </c>
      <c r="Z1408">
        <v>1.857</v>
      </c>
      <c r="AA1408">
        <v>1.857</v>
      </c>
      <c r="AB1408">
        <v>1.5129999999999999</v>
      </c>
      <c r="AC1408">
        <v>1</v>
      </c>
      <c r="AD1408">
        <v>1.8859999999999999</v>
      </c>
      <c r="AE1408">
        <v>0.9</v>
      </c>
      <c r="AF1408">
        <v>0.9</v>
      </c>
      <c r="AG1408">
        <v>0.73299999999999998</v>
      </c>
      <c r="AH1408">
        <v>1</v>
      </c>
      <c r="AI1408">
        <v>0.91400000000000003</v>
      </c>
      <c r="AJ1408">
        <v>1</v>
      </c>
    </row>
    <row r="1409" spans="1:36">
      <c r="A1409">
        <v>1</v>
      </c>
      <c r="B1409" t="s">
        <v>4216</v>
      </c>
      <c r="C1409" t="s">
        <v>4217</v>
      </c>
      <c r="D1409" t="s">
        <v>4218</v>
      </c>
      <c r="E1409" t="s">
        <v>4219</v>
      </c>
      <c r="F1409" t="s">
        <v>2813</v>
      </c>
      <c r="G1409" t="s">
        <v>3946</v>
      </c>
      <c r="H1409" t="s">
        <v>2976</v>
      </c>
      <c r="I1409" t="s">
        <v>2976</v>
      </c>
      <c r="L1409">
        <v>600</v>
      </c>
      <c r="M1409">
        <v>600</v>
      </c>
      <c r="N1409">
        <v>21</v>
      </c>
      <c r="O1409">
        <v>57</v>
      </c>
      <c r="P1409">
        <v>1900</v>
      </c>
      <c r="Q1409" t="s">
        <v>137</v>
      </c>
      <c r="R1409" t="s">
        <v>137</v>
      </c>
      <c r="S1409">
        <v>50.445</v>
      </c>
      <c r="T1409">
        <v>12.75</v>
      </c>
      <c r="U1409">
        <v>10</v>
      </c>
      <c r="V1409">
        <v>3.0750000000000002</v>
      </c>
      <c r="W1409">
        <v>53.52</v>
      </c>
      <c r="X1409">
        <v>1248</v>
      </c>
      <c r="Y1409">
        <v>2440</v>
      </c>
      <c r="Z1409">
        <v>2.1960000000000002</v>
      </c>
      <c r="AA1409">
        <v>2.1960000000000002</v>
      </c>
      <c r="AB1409">
        <v>1.625</v>
      </c>
      <c r="AC1409">
        <v>1</v>
      </c>
      <c r="AD1409">
        <v>2.2440000000000002</v>
      </c>
      <c r="AE1409">
        <v>0.91700000000000004</v>
      </c>
      <c r="AF1409">
        <v>0.91700000000000004</v>
      </c>
      <c r="AG1409">
        <v>0.67900000000000005</v>
      </c>
      <c r="AH1409">
        <v>1</v>
      </c>
      <c r="AI1409">
        <v>0.93700000000000006</v>
      </c>
      <c r="AJ1409">
        <v>1</v>
      </c>
    </row>
    <row r="1410" spans="1:36">
      <c r="A1410">
        <v>1</v>
      </c>
      <c r="B1410" t="s">
        <v>4285</v>
      </c>
      <c r="C1410" t="s">
        <v>4286</v>
      </c>
      <c r="D1410" t="s">
        <v>4287</v>
      </c>
      <c r="E1410" t="s">
        <v>4288</v>
      </c>
      <c r="F1410" t="s">
        <v>2813</v>
      </c>
      <c r="G1410" t="s">
        <v>3946</v>
      </c>
      <c r="H1410" t="s">
        <v>2976</v>
      </c>
      <c r="I1410" t="s">
        <v>2976</v>
      </c>
      <c r="L1410">
        <v>700</v>
      </c>
      <c r="M1410">
        <v>700</v>
      </c>
      <c r="N1410">
        <v>21</v>
      </c>
      <c r="O1410">
        <v>57</v>
      </c>
      <c r="P1410">
        <v>1900</v>
      </c>
      <c r="Q1410" t="s">
        <v>137</v>
      </c>
      <c r="R1410" t="s">
        <v>137</v>
      </c>
      <c r="S1410">
        <v>58.77</v>
      </c>
      <c r="T1410">
        <v>15</v>
      </c>
      <c r="U1410">
        <v>10</v>
      </c>
      <c r="V1410">
        <v>3.5139999999999998</v>
      </c>
      <c r="W1410">
        <v>62.283000000000001</v>
      </c>
      <c r="X1410">
        <v>1414</v>
      </c>
      <c r="Y1410">
        <v>2765</v>
      </c>
      <c r="Z1410">
        <v>2.556</v>
      </c>
      <c r="AA1410">
        <v>2.556</v>
      </c>
      <c r="AB1410">
        <v>1.857</v>
      </c>
      <c r="AC1410">
        <v>1</v>
      </c>
      <c r="AD1410">
        <v>2.6150000000000002</v>
      </c>
      <c r="AE1410">
        <v>0.94199999999999995</v>
      </c>
      <c r="AF1410">
        <v>0.94199999999999995</v>
      </c>
      <c r="AG1410">
        <v>0.68400000000000005</v>
      </c>
      <c r="AH1410">
        <v>1</v>
      </c>
      <c r="AI1410">
        <v>0.96399999999999997</v>
      </c>
      <c r="AJ1410">
        <v>1</v>
      </c>
    </row>
    <row r="1411" spans="1:36">
      <c r="A1411">
        <v>1</v>
      </c>
      <c r="B1411" t="s">
        <v>4354</v>
      </c>
      <c r="C1411" t="s">
        <v>4355</v>
      </c>
      <c r="D1411" t="s">
        <v>4356</v>
      </c>
      <c r="E1411" t="s">
        <v>4357</v>
      </c>
      <c r="F1411" t="s">
        <v>2813</v>
      </c>
      <c r="G1411" t="s">
        <v>3946</v>
      </c>
      <c r="H1411" t="s">
        <v>2976</v>
      </c>
      <c r="I1411" t="s">
        <v>2976</v>
      </c>
      <c r="L1411">
        <v>900</v>
      </c>
      <c r="M1411">
        <v>900</v>
      </c>
      <c r="N1411">
        <v>21</v>
      </c>
      <c r="O1411">
        <v>57</v>
      </c>
      <c r="P1411">
        <v>1900</v>
      </c>
      <c r="Q1411" t="s">
        <v>137</v>
      </c>
      <c r="R1411" t="s">
        <v>137</v>
      </c>
      <c r="S1411">
        <v>75.153000000000006</v>
      </c>
      <c r="T1411">
        <v>15.75</v>
      </c>
      <c r="U1411">
        <v>10</v>
      </c>
      <c r="V1411">
        <v>4.0259999999999998</v>
      </c>
      <c r="W1411">
        <v>79.179000000000002</v>
      </c>
      <c r="X1411">
        <v>1739</v>
      </c>
      <c r="Y1411">
        <v>3403</v>
      </c>
      <c r="Z1411">
        <v>3.2490000000000001</v>
      </c>
      <c r="AA1411">
        <v>3.2490000000000001</v>
      </c>
      <c r="AB1411">
        <v>2.1269999999999998</v>
      </c>
      <c r="AC1411">
        <v>1</v>
      </c>
      <c r="AD1411">
        <v>3.3439999999999999</v>
      </c>
      <c r="AE1411">
        <v>0.97299999999999998</v>
      </c>
      <c r="AF1411">
        <v>0.97299999999999998</v>
      </c>
      <c r="AG1411">
        <v>0.63700000000000001</v>
      </c>
      <c r="AH1411">
        <v>1</v>
      </c>
      <c r="AI1411">
        <v>1.0009999999999999</v>
      </c>
      <c r="AJ1411">
        <v>1</v>
      </c>
    </row>
    <row r="1412" spans="1:36">
      <c r="A1412">
        <v>1</v>
      </c>
      <c r="B1412" t="s">
        <v>5179</v>
      </c>
      <c r="C1412" t="s">
        <v>5180</v>
      </c>
      <c r="D1412" t="s">
        <v>5181</v>
      </c>
      <c r="E1412" t="s">
        <v>5182</v>
      </c>
      <c r="F1412" t="s">
        <v>2813</v>
      </c>
      <c r="G1412" t="s">
        <v>5116</v>
      </c>
      <c r="H1412" t="s">
        <v>2976</v>
      </c>
      <c r="I1412" t="s">
        <v>2976</v>
      </c>
      <c r="L1412">
        <v>300</v>
      </c>
      <c r="M1412">
        <v>300</v>
      </c>
      <c r="N1412">
        <v>33</v>
      </c>
      <c r="O1412">
        <v>57</v>
      </c>
      <c r="P1412">
        <v>1900</v>
      </c>
      <c r="Q1412" t="s">
        <v>137</v>
      </c>
      <c r="R1412" t="s">
        <v>137</v>
      </c>
      <c r="S1412">
        <v>44.06</v>
      </c>
      <c r="T1412">
        <v>12.75</v>
      </c>
      <c r="U1412">
        <v>5</v>
      </c>
      <c r="V1412">
        <v>3.9529999999999998</v>
      </c>
      <c r="W1412">
        <v>48.012</v>
      </c>
      <c r="X1412">
        <v>1221</v>
      </c>
      <c r="Y1412">
        <v>2423</v>
      </c>
      <c r="Z1412">
        <v>1.97</v>
      </c>
      <c r="AA1412">
        <v>1.97</v>
      </c>
      <c r="AB1412">
        <v>2.0880000000000001</v>
      </c>
      <c r="AC1412">
        <v>1</v>
      </c>
      <c r="AD1412">
        <v>1.96</v>
      </c>
      <c r="AE1412">
        <v>0.82899999999999996</v>
      </c>
      <c r="AF1412">
        <v>0.82899999999999996</v>
      </c>
      <c r="AG1412">
        <v>0.878</v>
      </c>
      <c r="AH1412">
        <v>1</v>
      </c>
      <c r="AI1412">
        <v>0.82399999999999995</v>
      </c>
      <c r="AJ1412">
        <v>1</v>
      </c>
    </row>
    <row r="1413" spans="1:36">
      <c r="A1413">
        <v>1</v>
      </c>
      <c r="B1413" t="s">
        <v>5183</v>
      </c>
      <c r="C1413" t="s">
        <v>5184</v>
      </c>
      <c r="D1413" t="s">
        <v>5185</v>
      </c>
      <c r="E1413" t="s">
        <v>5186</v>
      </c>
      <c r="F1413" t="s">
        <v>2813</v>
      </c>
      <c r="G1413" t="s">
        <v>5116</v>
      </c>
      <c r="H1413" t="s">
        <v>2976</v>
      </c>
      <c r="I1413" t="s">
        <v>2976</v>
      </c>
      <c r="L1413">
        <v>300</v>
      </c>
      <c r="M1413">
        <v>300</v>
      </c>
      <c r="N1413">
        <v>33</v>
      </c>
      <c r="O1413">
        <v>63</v>
      </c>
      <c r="P1413">
        <v>2100</v>
      </c>
      <c r="Q1413" t="s">
        <v>137</v>
      </c>
      <c r="R1413" t="s">
        <v>137</v>
      </c>
      <c r="S1413">
        <v>48.436999999999998</v>
      </c>
      <c r="T1413">
        <v>9</v>
      </c>
      <c r="U1413">
        <v>5</v>
      </c>
      <c r="V1413">
        <v>3.3149999999999999</v>
      </c>
      <c r="W1413">
        <v>51.753</v>
      </c>
      <c r="X1413">
        <v>1349</v>
      </c>
      <c r="Y1413">
        <v>2678</v>
      </c>
      <c r="Z1413">
        <v>2.1240000000000001</v>
      </c>
      <c r="AA1413">
        <v>2.1240000000000001</v>
      </c>
      <c r="AB1413">
        <v>1.752</v>
      </c>
      <c r="AC1413">
        <v>1</v>
      </c>
      <c r="AD1413">
        <v>2.1549999999999998</v>
      </c>
      <c r="AE1413">
        <v>0.80800000000000005</v>
      </c>
      <c r="AF1413">
        <v>0.80800000000000005</v>
      </c>
      <c r="AG1413">
        <v>0.66700000000000004</v>
      </c>
      <c r="AH1413">
        <v>1</v>
      </c>
      <c r="AI1413">
        <v>0.82</v>
      </c>
      <c r="AJ1413">
        <v>1</v>
      </c>
    </row>
    <row r="1414" spans="1:36">
      <c r="A1414">
        <v>1</v>
      </c>
      <c r="B1414" t="s">
        <v>5252</v>
      </c>
      <c r="C1414" t="s">
        <v>5253</v>
      </c>
      <c r="D1414" t="s">
        <v>5254</v>
      </c>
      <c r="E1414" t="s">
        <v>5255</v>
      </c>
      <c r="F1414" t="s">
        <v>2813</v>
      </c>
      <c r="G1414" t="s">
        <v>5116</v>
      </c>
      <c r="H1414" t="s">
        <v>2976</v>
      </c>
      <c r="I1414" t="s">
        <v>2976</v>
      </c>
      <c r="L1414">
        <v>400</v>
      </c>
      <c r="M1414">
        <v>400</v>
      </c>
      <c r="N1414">
        <v>33</v>
      </c>
      <c r="O1414">
        <v>57</v>
      </c>
      <c r="P1414">
        <v>1900</v>
      </c>
      <c r="Q1414" t="s">
        <v>137</v>
      </c>
      <c r="R1414" t="s">
        <v>137</v>
      </c>
      <c r="S1414">
        <v>58.603999999999999</v>
      </c>
      <c r="T1414">
        <v>9</v>
      </c>
      <c r="U1414">
        <v>5</v>
      </c>
      <c r="V1414">
        <v>3.4049999999999998</v>
      </c>
      <c r="W1414">
        <v>62.009</v>
      </c>
      <c r="X1414">
        <v>1573</v>
      </c>
      <c r="Y1414">
        <v>3113</v>
      </c>
      <c r="Z1414">
        <v>2.5449999999999999</v>
      </c>
      <c r="AA1414">
        <v>2.5449999999999999</v>
      </c>
      <c r="AB1414">
        <v>1.7989999999999999</v>
      </c>
      <c r="AC1414">
        <v>1</v>
      </c>
      <c r="AD1414">
        <v>2.6070000000000002</v>
      </c>
      <c r="AE1414">
        <v>0.83299999999999996</v>
      </c>
      <c r="AF1414">
        <v>0.83299999999999996</v>
      </c>
      <c r="AG1414">
        <v>0.58899999999999997</v>
      </c>
      <c r="AH1414">
        <v>1</v>
      </c>
      <c r="AI1414">
        <v>0.85399999999999998</v>
      </c>
      <c r="AJ1414">
        <v>1</v>
      </c>
    </row>
    <row r="1415" spans="1:36">
      <c r="A1415">
        <v>1</v>
      </c>
      <c r="B1415" t="s">
        <v>5256</v>
      </c>
      <c r="C1415" t="s">
        <v>5257</v>
      </c>
      <c r="D1415" t="s">
        <v>5258</v>
      </c>
      <c r="E1415" t="s">
        <v>5259</v>
      </c>
      <c r="F1415" t="s">
        <v>2813</v>
      </c>
      <c r="G1415" t="s">
        <v>5116</v>
      </c>
      <c r="H1415" t="s">
        <v>2976</v>
      </c>
      <c r="I1415" t="s">
        <v>2976</v>
      </c>
      <c r="L1415">
        <v>400</v>
      </c>
      <c r="M1415">
        <v>400</v>
      </c>
      <c r="N1415">
        <v>33</v>
      </c>
      <c r="O1415">
        <v>63</v>
      </c>
      <c r="P1415">
        <v>2100</v>
      </c>
      <c r="Q1415" t="s">
        <v>137</v>
      </c>
      <c r="R1415" t="s">
        <v>137</v>
      </c>
      <c r="S1415">
        <v>64.494</v>
      </c>
      <c r="T1415">
        <v>10.5</v>
      </c>
      <c r="U1415">
        <v>5</v>
      </c>
      <c r="V1415">
        <v>3.839</v>
      </c>
      <c r="W1415">
        <v>68.332999999999998</v>
      </c>
      <c r="X1415">
        <v>1739</v>
      </c>
      <c r="Y1415">
        <v>3440</v>
      </c>
      <c r="Z1415">
        <v>2.8039999999999998</v>
      </c>
      <c r="AA1415">
        <v>2.8039999999999998</v>
      </c>
      <c r="AB1415">
        <v>2.028</v>
      </c>
      <c r="AC1415">
        <v>1</v>
      </c>
      <c r="AD1415">
        <v>2.8690000000000002</v>
      </c>
      <c r="AE1415">
        <v>0.83099999999999996</v>
      </c>
      <c r="AF1415">
        <v>0.83099999999999996</v>
      </c>
      <c r="AG1415">
        <v>0.60099999999999998</v>
      </c>
      <c r="AH1415">
        <v>1</v>
      </c>
      <c r="AI1415">
        <v>0.85</v>
      </c>
      <c r="AJ1415">
        <v>1</v>
      </c>
    </row>
    <row r="1416" spans="1:36">
      <c r="A1416">
        <v>2</v>
      </c>
      <c r="B1416" t="s">
        <v>5591</v>
      </c>
      <c r="C1416" t="s">
        <v>5592</v>
      </c>
      <c r="D1416" t="s">
        <v>5593</v>
      </c>
      <c r="E1416" t="s">
        <v>5594</v>
      </c>
      <c r="F1416" t="s">
        <v>242</v>
      </c>
      <c r="G1416" t="s">
        <v>5524</v>
      </c>
      <c r="H1416" t="s">
        <v>2976</v>
      </c>
      <c r="I1416" t="s">
        <v>2976</v>
      </c>
      <c r="L1416">
        <v>800</v>
      </c>
      <c r="M1416">
        <v>2400</v>
      </c>
      <c r="N1416">
        <v>11</v>
      </c>
      <c r="O1416">
        <v>72</v>
      </c>
      <c r="P1416">
        <v>800</v>
      </c>
      <c r="Q1416" t="s">
        <v>137</v>
      </c>
      <c r="R1416" t="s">
        <v>5527</v>
      </c>
      <c r="S1416">
        <v>95.62</v>
      </c>
      <c r="T1416">
        <v>15</v>
      </c>
      <c r="U1416">
        <v>10</v>
      </c>
      <c r="V1416">
        <v>3.7810000000000001</v>
      </c>
      <c r="W1416">
        <v>99.4</v>
      </c>
      <c r="X1416">
        <v>1177</v>
      </c>
      <c r="Y1416">
        <v>2304</v>
      </c>
      <c r="Z1416">
        <v>3.8460000000000001</v>
      </c>
      <c r="AA1416">
        <v>3.8460000000000001</v>
      </c>
      <c r="AB1416">
        <v>2.0870000000000002</v>
      </c>
      <c r="AC1416">
        <v>1</v>
      </c>
      <c r="AD1416">
        <v>3.9790000000000001</v>
      </c>
      <c r="AE1416">
        <v>1.633</v>
      </c>
      <c r="AF1416">
        <v>1.633</v>
      </c>
      <c r="AG1416">
        <v>0.88600000000000001</v>
      </c>
      <c r="AH1416">
        <v>1</v>
      </c>
      <c r="AI1416">
        <v>1.6890000000000001</v>
      </c>
      <c r="AJ1416">
        <v>2</v>
      </c>
    </row>
    <row r="1417" spans="1:36">
      <c r="A1417">
        <v>2</v>
      </c>
      <c r="B1417" t="s">
        <v>5765</v>
      </c>
      <c r="C1417" t="s">
        <v>5766</v>
      </c>
      <c r="D1417" t="s">
        <v>5767</v>
      </c>
      <c r="E1417" t="s">
        <v>5768</v>
      </c>
      <c r="F1417" t="s">
        <v>242</v>
      </c>
      <c r="G1417" t="s">
        <v>5524</v>
      </c>
      <c r="H1417" t="s">
        <v>2976</v>
      </c>
      <c r="I1417" t="s">
        <v>2976</v>
      </c>
      <c r="L1417">
        <v>400</v>
      </c>
      <c r="M1417">
        <v>2400</v>
      </c>
      <c r="N1417">
        <v>21</v>
      </c>
      <c r="O1417">
        <v>72</v>
      </c>
      <c r="P1417">
        <v>400</v>
      </c>
      <c r="Q1417" t="s">
        <v>137</v>
      </c>
      <c r="R1417" t="s">
        <v>5527</v>
      </c>
      <c r="S1417">
        <v>51.207999999999998</v>
      </c>
      <c r="T1417">
        <v>15</v>
      </c>
      <c r="U1417">
        <v>20</v>
      </c>
      <c r="V1417">
        <v>2.206</v>
      </c>
      <c r="W1417">
        <v>53.414000000000001</v>
      </c>
      <c r="X1417">
        <v>795</v>
      </c>
      <c r="Y1417">
        <v>1596</v>
      </c>
      <c r="Z1417">
        <v>2.0670000000000002</v>
      </c>
      <c r="AA1417">
        <v>2.0670000000000002</v>
      </c>
      <c r="AB1417">
        <v>1.218</v>
      </c>
      <c r="AC1417">
        <v>1</v>
      </c>
      <c r="AD1417">
        <v>2.1309999999999998</v>
      </c>
      <c r="AE1417">
        <v>1.266</v>
      </c>
      <c r="AF1417">
        <v>1.266</v>
      </c>
      <c r="AG1417">
        <v>0.746</v>
      </c>
      <c r="AH1417">
        <v>1</v>
      </c>
      <c r="AI1417">
        <v>1.306</v>
      </c>
      <c r="AJ1417">
        <v>2</v>
      </c>
    </row>
    <row r="1418" spans="1:36">
      <c r="A1418">
        <v>4</v>
      </c>
      <c r="B1418" t="s">
        <v>6927</v>
      </c>
      <c r="C1418" t="s">
        <v>6928</v>
      </c>
      <c r="D1418" t="s">
        <v>6929</v>
      </c>
      <c r="E1418" t="s">
        <v>6930</v>
      </c>
      <c r="F1418" t="s">
        <v>5969</v>
      </c>
      <c r="G1418" t="s">
        <v>5600</v>
      </c>
      <c r="H1418" t="s">
        <v>2976</v>
      </c>
      <c r="I1418" t="s">
        <v>2976</v>
      </c>
      <c r="L1418">
        <v>400</v>
      </c>
      <c r="M1418">
        <v>2400</v>
      </c>
      <c r="N1418">
        <v>11</v>
      </c>
      <c r="O1418">
        <v>72</v>
      </c>
      <c r="P1418">
        <v>400</v>
      </c>
      <c r="Q1418" t="s">
        <v>5973</v>
      </c>
      <c r="R1418" t="s">
        <v>5527</v>
      </c>
      <c r="S1418">
        <v>56.881999999999998</v>
      </c>
      <c r="T1418">
        <v>15</v>
      </c>
      <c r="U1418">
        <v>20</v>
      </c>
      <c r="V1418">
        <v>2.133</v>
      </c>
      <c r="W1418">
        <v>59.015000000000001</v>
      </c>
      <c r="X1418">
        <v>521</v>
      </c>
      <c r="Y1418">
        <v>994</v>
      </c>
      <c r="Z1418">
        <v>1.77</v>
      </c>
      <c r="AA1418">
        <v>1.77</v>
      </c>
      <c r="AB1418">
        <v>1.05</v>
      </c>
      <c r="AC1418">
        <v>1</v>
      </c>
      <c r="AD1418">
        <v>1.8160000000000001</v>
      </c>
      <c r="AE1418">
        <v>1.9550000000000001</v>
      </c>
      <c r="AF1418">
        <v>1.9550000000000001</v>
      </c>
      <c r="AG1418">
        <v>1.159</v>
      </c>
      <c r="AH1418">
        <v>1</v>
      </c>
      <c r="AI1418">
        <v>2.0059999999999998</v>
      </c>
      <c r="AJ1418">
        <v>4</v>
      </c>
    </row>
    <row r="1419" spans="1:36">
      <c r="A1419">
        <v>4</v>
      </c>
      <c r="B1419" t="s">
        <v>6951</v>
      </c>
      <c r="C1419" t="s">
        <v>6952</v>
      </c>
      <c r="D1419" t="s">
        <v>6953</v>
      </c>
      <c r="E1419" t="s">
        <v>6954</v>
      </c>
      <c r="F1419" t="s">
        <v>5969</v>
      </c>
      <c r="G1419" t="s">
        <v>5600</v>
      </c>
      <c r="H1419" t="s">
        <v>2976</v>
      </c>
      <c r="I1419" t="s">
        <v>2976</v>
      </c>
      <c r="L1419">
        <v>600</v>
      </c>
      <c r="M1419">
        <v>2400</v>
      </c>
      <c r="N1419">
        <v>11</v>
      </c>
      <c r="O1419">
        <v>72</v>
      </c>
      <c r="P1419">
        <v>600</v>
      </c>
      <c r="Q1419" t="s">
        <v>5973</v>
      </c>
      <c r="R1419" t="s">
        <v>5527</v>
      </c>
      <c r="S1419">
        <v>82.713999999999999</v>
      </c>
      <c r="T1419">
        <v>10.5</v>
      </c>
      <c r="U1419">
        <v>10</v>
      </c>
      <c r="V1419">
        <v>2.879</v>
      </c>
      <c r="W1419">
        <v>85.591999999999999</v>
      </c>
      <c r="X1419">
        <v>781</v>
      </c>
      <c r="Y1419">
        <v>1490</v>
      </c>
      <c r="Z1419">
        <v>2.5670000000000002</v>
      </c>
      <c r="AA1419">
        <v>2.5670000000000002</v>
      </c>
      <c r="AB1419">
        <v>1.417</v>
      </c>
      <c r="AC1419">
        <v>1</v>
      </c>
      <c r="AD1419">
        <v>2.641</v>
      </c>
      <c r="AE1419">
        <v>1.891</v>
      </c>
      <c r="AF1419">
        <v>1.891</v>
      </c>
      <c r="AG1419">
        <v>1.044</v>
      </c>
      <c r="AH1419">
        <v>1</v>
      </c>
      <c r="AI1419">
        <v>1.946</v>
      </c>
      <c r="AJ1419">
        <v>4</v>
      </c>
    </row>
    <row r="1420" spans="1:36">
      <c r="A1420">
        <v>4</v>
      </c>
      <c r="B1420" t="s">
        <v>6975</v>
      </c>
      <c r="C1420" t="s">
        <v>6976</v>
      </c>
      <c r="D1420" t="s">
        <v>6977</v>
      </c>
      <c r="E1420" t="s">
        <v>6978</v>
      </c>
      <c r="F1420" t="s">
        <v>5969</v>
      </c>
      <c r="G1420" t="s">
        <v>5600</v>
      </c>
      <c r="H1420" t="s">
        <v>2976</v>
      </c>
      <c r="I1420" t="s">
        <v>2976</v>
      </c>
      <c r="L1420">
        <v>800</v>
      </c>
      <c r="M1420">
        <v>2400</v>
      </c>
      <c r="N1420">
        <v>11</v>
      </c>
      <c r="O1420">
        <v>72</v>
      </c>
      <c r="P1420">
        <v>800</v>
      </c>
      <c r="Q1420" t="s">
        <v>5973</v>
      </c>
      <c r="R1420" t="s">
        <v>5527</v>
      </c>
      <c r="S1420">
        <v>108.55500000000001</v>
      </c>
      <c r="T1420">
        <v>15</v>
      </c>
      <c r="U1420">
        <v>10</v>
      </c>
      <c r="V1420">
        <v>3.7810000000000001</v>
      </c>
      <c r="W1420">
        <v>112.33499999999999</v>
      </c>
      <c r="X1420">
        <v>1042</v>
      </c>
      <c r="Y1420">
        <v>1987</v>
      </c>
      <c r="Z1420">
        <v>3.3690000000000002</v>
      </c>
      <c r="AA1420">
        <v>3.3690000000000002</v>
      </c>
      <c r="AB1420">
        <v>1.861</v>
      </c>
      <c r="AC1420">
        <v>1</v>
      </c>
      <c r="AD1420">
        <v>3.4660000000000002</v>
      </c>
      <c r="AE1420">
        <v>1.861</v>
      </c>
      <c r="AF1420">
        <v>1.861</v>
      </c>
      <c r="AG1420">
        <v>1.028</v>
      </c>
      <c r="AH1420">
        <v>1</v>
      </c>
      <c r="AI1420">
        <v>1.9159999999999999</v>
      </c>
      <c r="AJ1420">
        <v>4</v>
      </c>
    </row>
    <row r="1421" spans="1:36">
      <c r="A1421">
        <v>4</v>
      </c>
      <c r="B1421" t="s">
        <v>7000</v>
      </c>
      <c r="C1421" t="s">
        <v>7001</v>
      </c>
      <c r="D1421" t="s">
        <v>7002</v>
      </c>
      <c r="E1421" t="s">
        <v>7003</v>
      </c>
      <c r="F1421" t="s">
        <v>5969</v>
      </c>
      <c r="G1421" t="s">
        <v>5674</v>
      </c>
      <c r="H1421" t="s">
        <v>2976</v>
      </c>
      <c r="I1421" t="s">
        <v>2976</v>
      </c>
      <c r="L1421">
        <v>400</v>
      </c>
      <c r="M1421">
        <v>2400</v>
      </c>
      <c r="N1421">
        <v>11</v>
      </c>
      <c r="O1421">
        <v>72</v>
      </c>
      <c r="P1421">
        <v>400</v>
      </c>
      <c r="Q1421" t="s">
        <v>5973</v>
      </c>
      <c r="R1421" t="s">
        <v>5527</v>
      </c>
      <c r="S1421">
        <v>56.881999999999998</v>
      </c>
      <c r="T1421">
        <v>15</v>
      </c>
      <c r="U1421">
        <v>20</v>
      </c>
      <c r="V1421">
        <v>2.133</v>
      </c>
      <c r="W1421">
        <v>59.015000000000001</v>
      </c>
      <c r="X1421">
        <v>521</v>
      </c>
      <c r="Y1421">
        <v>994</v>
      </c>
      <c r="Z1421">
        <v>1.77</v>
      </c>
      <c r="AA1421">
        <v>1.77</v>
      </c>
      <c r="AB1421">
        <v>1.05</v>
      </c>
      <c r="AC1421">
        <v>1</v>
      </c>
      <c r="AD1421">
        <v>1.8160000000000001</v>
      </c>
      <c r="AE1421">
        <v>1.9550000000000001</v>
      </c>
      <c r="AF1421">
        <v>1.9550000000000001</v>
      </c>
      <c r="AG1421">
        <v>1.159</v>
      </c>
      <c r="AH1421">
        <v>1</v>
      </c>
      <c r="AI1421">
        <v>2.0059999999999998</v>
      </c>
      <c r="AJ1421">
        <v>4</v>
      </c>
    </row>
    <row r="1422" spans="1:36">
      <c r="A1422">
        <v>4</v>
      </c>
      <c r="B1422" t="s">
        <v>7024</v>
      </c>
      <c r="C1422" t="s">
        <v>7025</v>
      </c>
      <c r="D1422" t="s">
        <v>7026</v>
      </c>
      <c r="E1422" t="s">
        <v>7027</v>
      </c>
      <c r="F1422" t="s">
        <v>5969</v>
      </c>
      <c r="G1422" t="s">
        <v>5674</v>
      </c>
      <c r="H1422" t="s">
        <v>2976</v>
      </c>
      <c r="I1422" t="s">
        <v>2976</v>
      </c>
      <c r="L1422">
        <v>600</v>
      </c>
      <c r="M1422">
        <v>2400</v>
      </c>
      <c r="N1422">
        <v>11</v>
      </c>
      <c r="O1422">
        <v>72</v>
      </c>
      <c r="P1422">
        <v>600</v>
      </c>
      <c r="Q1422" t="s">
        <v>5973</v>
      </c>
      <c r="R1422" t="s">
        <v>5527</v>
      </c>
      <c r="S1422">
        <v>82.713999999999999</v>
      </c>
      <c r="T1422">
        <v>10.5</v>
      </c>
      <c r="U1422">
        <v>10</v>
      </c>
      <c r="V1422">
        <v>2.879</v>
      </c>
      <c r="W1422">
        <v>85.591999999999999</v>
      </c>
      <c r="X1422">
        <v>781</v>
      </c>
      <c r="Y1422">
        <v>1490</v>
      </c>
      <c r="Z1422">
        <v>2.5670000000000002</v>
      </c>
      <c r="AA1422">
        <v>2.5670000000000002</v>
      </c>
      <c r="AB1422">
        <v>1.417</v>
      </c>
      <c r="AC1422">
        <v>1</v>
      </c>
      <c r="AD1422">
        <v>2.641</v>
      </c>
      <c r="AE1422">
        <v>1.891</v>
      </c>
      <c r="AF1422">
        <v>1.891</v>
      </c>
      <c r="AG1422">
        <v>1.044</v>
      </c>
      <c r="AH1422">
        <v>1</v>
      </c>
      <c r="AI1422">
        <v>1.946</v>
      </c>
      <c r="AJ1422">
        <v>4</v>
      </c>
    </row>
    <row r="1423" spans="1:36">
      <c r="A1423">
        <v>4</v>
      </c>
      <c r="B1423" t="s">
        <v>7048</v>
      </c>
      <c r="C1423" t="s">
        <v>7049</v>
      </c>
      <c r="D1423" t="s">
        <v>7050</v>
      </c>
      <c r="E1423" t="s">
        <v>7051</v>
      </c>
      <c r="F1423" t="s">
        <v>5969</v>
      </c>
      <c r="G1423" t="s">
        <v>5674</v>
      </c>
      <c r="H1423" t="s">
        <v>2976</v>
      </c>
      <c r="I1423" t="s">
        <v>2976</v>
      </c>
      <c r="L1423">
        <v>800</v>
      </c>
      <c r="M1423">
        <v>2400</v>
      </c>
      <c r="N1423">
        <v>11</v>
      </c>
      <c r="O1423">
        <v>72</v>
      </c>
      <c r="P1423">
        <v>800</v>
      </c>
      <c r="Q1423" t="s">
        <v>5973</v>
      </c>
      <c r="R1423" t="s">
        <v>5527</v>
      </c>
      <c r="S1423">
        <v>108.55500000000001</v>
      </c>
      <c r="T1423">
        <v>15</v>
      </c>
      <c r="U1423">
        <v>10</v>
      </c>
      <c r="V1423">
        <v>3.7810000000000001</v>
      </c>
      <c r="W1423">
        <v>112.33499999999999</v>
      </c>
      <c r="X1423">
        <v>1042</v>
      </c>
      <c r="Y1423">
        <v>1987</v>
      </c>
      <c r="Z1423">
        <v>3.3690000000000002</v>
      </c>
      <c r="AA1423">
        <v>3.3690000000000002</v>
      </c>
      <c r="AB1423">
        <v>1.861</v>
      </c>
      <c r="AC1423">
        <v>1</v>
      </c>
      <c r="AD1423">
        <v>3.4660000000000002</v>
      </c>
      <c r="AE1423">
        <v>1.861</v>
      </c>
      <c r="AF1423">
        <v>1.861</v>
      </c>
      <c r="AG1423">
        <v>1.028</v>
      </c>
      <c r="AH1423">
        <v>1</v>
      </c>
      <c r="AI1423">
        <v>1.9159999999999999</v>
      </c>
      <c r="AJ1423">
        <v>4</v>
      </c>
    </row>
    <row r="1424" spans="1:36">
      <c r="A1424">
        <v>4</v>
      </c>
      <c r="B1424" t="s">
        <v>7073</v>
      </c>
      <c r="C1424" t="s">
        <v>7074</v>
      </c>
      <c r="D1424" t="s">
        <v>7075</v>
      </c>
      <c r="E1424" t="s">
        <v>7076</v>
      </c>
      <c r="F1424" t="s">
        <v>5969</v>
      </c>
      <c r="G1424" t="s">
        <v>5524</v>
      </c>
      <c r="H1424" t="s">
        <v>2976</v>
      </c>
      <c r="I1424" t="s">
        <v>2976</v>
      </c>
      <c r="L1424">
        <v>400</v>
      </c>
      <c r="M1424">
        <v>2400</v>
      </c>
      <c r="N1424">
        <v>11</v>
      </c>
      <c r="O1424">
        <v>72</v>
      </c>
      <c r="P1424">
        <v>400</v>
      </c>
      <c r="Q1424" t="s">
        <v>5973</v>
      </c>
      <c r="R1424" t="s">
        <v>5527</v>
      </c>
      <c r="S1424">
        <v>56.021000000000001</v>
      </c>
      <c r="T1424">
        <v>15</v>
      </c>
      <c r="U1424">
        <v>20</v>
      </c>
      <c r="V1424">
        <v>2.133</v>
      </c>
      <c r="W1424">
        <v>58.154000000000003</v>
      </c>
      <c r="X1424">
        <v>521</v>
      </c>
      <c r="Y1424">
        <v>994</v>
      </c>
      <c r="Z1424">
        <v>1.744</v>
      </c>
      <c r="AA1424">
        <v>1.744</v>
      </c>
      <c r="AB1424">
        <v>1.05</v>
      </c>
      <c r="AC1424">
        <v>1</v>
      </c>
      <c r="AD1424">
        <v>1.7889999999999999</v>
      </c>
      <c r="AE1424">
        <v>1.9259999999999999</v>
      </c>
      <c r="AF1424">
        <v>1.9259999999999999</v>
      </c>
      <c r="AG1424">
        <v>1.159</v>
      </c>
      <c r="AH1424">
        <v>1</v>
      </c>
      <c r="AI1424">
        <v>1.976</v>
      </c>
      <c r="AJ1424">
        <v>4</v>
      </c>
    </row>
    <row r="1425" spans="1:36">
      <c r="A1425">
        <v>4</v>
      </c>
      <c r="B1425" t="s">
        <v>7097</v>
      </c>
      <c r="C1425" t="s">
        <v>7098</v>
      </c>
      <c r="D1425" t="s">
        <v>7099</v>
      </c>
      <c r="E1425" t="s">
        <v>7100</v>
      </c>
      <c r="F1425" t="s">
        <v>5969</v>
      </c>
      <c r="G1425" t="s">
        <v>5524</v>
      </c>
      <c r="H1425" t="s">
        <v>2976</v>
      </c>
      <c r="I1425" t="s">
        <v>2976</v>
      </c>
      <c r="L1425">
        <v>600</v>
      </c>
      <c r="M1425">
        <v>2400</v>
      </c>
      <c r="N1425">
        <v>11</v>
      </c>
      <c r="O1425">
        <v>72</v>
      </c>
      <c r="P1425">
        <v>600</v>
      </c>
      <c r="Q1425" t="s">
        <v>5973</v>
      </c>
      <c r="R1425" t="s">
        <v>5527</v>
      </c>
      <c r="S1425">
        <v>81.852999999999994</v>
      </c>
      <c r="T1425">
        <v>10.5</v>
      </c>
      <c r="U1425">
        <v>10</v>
      </c>
      <c r="V1425">
        <v>2.879</v>
      </c>
      <c r="W1425">
        <v>84.730999999999995</v>
      </c>
      <c r="X1425">
        <v>781</v>
      </c>
      <c r="Y1425">
        <v>1490</v>
      </c>
      <c r="Z1425">
        <v>2.5409999999999999</v>
      </c>
      <c r="AA1425">
        <v>2.5409999999999999</v>
      </c>
      <c r="AB1425">
        <v>1.417</v>
      </c>
      <c r="AC1425">
        <v>1</v>
      </c>
      <c r="AD1425">
        <v>2.6139999999999999</v>
      </c>
      <c r="AE1425">
        <v>1.8720000000000001</v>
      </c>
      <c r="AF1425">
        <v>1.8720000000000001</v>
      </c>
      <c r="AG1425">
        <v>1.044</v>
      </c>
      <c r="AH1425">
        <v>1</v>
      </c>
      <c r="AI1425">
        <v>1.9259999999999999</v>
      </c>
      <c r="AJ1425">
        <v>4</v>
      </c>
    </row>
    <row r="1426" spans="1:36">
      <c r="A1426">
        <v>4</v>
      </c>
      <c r="B1426" t="s">
        <v>7121</v>
      </c>
      <c r="C1426" t="s">
        <v>7122</v>
      </c>
      <c r="D1426" t="s">
        <v>7123</v>
      </c>
      <c r="E1426" t="s">
        <v>7124</v>
      </c>
      <c r="F1426" t="s">
        <v>5969</v>
      </c>
      <c r="G1426" t="s">
        <v>5524</v>
      </c>
      <c r="H1426" t="s">
        <v>2976</v>
      </c>
      <c r="I1426" t="s">
        <v>2976</v>
      </c>
      <c r="L1426">
        <v>800</v>
      </c>
      <c r="M1426">
        <v>2400</v>
      </c>
      <c r="N1426">
        <v>11</v>
      </c>
      <c r="O1426">
        <v>72</v>
      </c>
      <c r="P1426">
        <v>800</v>
      </c>
      <c r="Q1426" t="s">
        <v>5973</v>
      </c>
      <c r="R1426" t="s">
        <v>5527</v>
      </c>
      <c r="S1426">
        <v>107.694</v>
      </c>
      <c r="T1426">
        <v>15</v>
      </c>
      <c r="U1426">
        <v>10</v>
      </c>
      <c r="V1426">
        <v>3.7810000000000001</v>
      </c>
      <c r="W1426">
        <v>111.474</v>
      </c>
      <c r="X1426">
        <v>1042</v>
      </c>
      <c r="Y1426">
        <v>1987</v>
      </c>
      <c r="Z1426">
        <v>3.343</v>
      </c>
      <c r="AA1426">
        <v>3.343</v>
      </c>
      <c r="AB1426">
        <v>1.861</v>
      </c>
      <c r="AC1426">
        <v>1</v>
      </c>
      <c r="AD1426">
        <v>3.4390000000000001</v>
      </c>
      <c r="AE1426">
        <v>1.847</v>
      </c>
      <c r="AF1426">
        <v>1.847</v>
      </c>
      <c r="AG1426">
        <v>1.028</v>
      </c>
      <c r="AH1426">
        <v>1</v>
      </c>
      <c r="AI1426">
        <v>1.9</v>
      </c>
      <c r="AJ1426">
        <v>4</v>
      </c>
    </row>
    <row r="1427" spans="1:36">
      <c r="A1427">
        <v>4</v>
      </c>
      <c r="B1427" t="s">
        <v>7146</v>
      </c>
      <c r="C1427" t="s">
        <v>7147</v>
      </c>
      <c r="D1427" t="s">
        <v>7148</v>
      </c>
      <c r="E1427" t="s">
        <v>7149</v>
      </c>
      <c r="F1427" t="s">
        <v>5969</v>
      </c>
      <c r="G1427" t="s">
        <v>5821</v>
      </c>
      <c r="H1427" t="s">
        <v>2976</v>
      </c>
      <c r="I1427" t="s">
        <v>2976</v>
      </c>
      <c r="L1427">
        <v>400</v>
      </c>
      <c r="M1427">
        <v>2400</v>
      </c>
      <c r="N1427">
        <v>21</v>
      </c>
      <c r="O1427">
        <v>72</v>
      </c>
      <c r="P1427">
        <v>400</v>
      </c>
      <c r="Q1427" t="s">
        <v>5973</v>
      </c>
      <c r="R1427" t="s">
        <v>5527</v>
      </c>
      <c r="S1427">
        <v>58.162999999999997</v>
      </c>
      <c r="T1427">
        <v>11.25</v>
      </c>
      <c r="U1427">
        <v>20</v>
      </c>
      <c r="V1427">
        <v>2.0179999999999998</v>
      </c>
      <c r="W1427">
        <v>60.180999999999997</v>
      </c>
      <c r="X1427">
        <v>731</v>
      </c>
      <c r="Y1427">
        <v>1428</v>
      </c>
      <c r="Z1427">
        <v>1.8049999999999999</v>
      </c>
      <c r="AA1427">
        <v>1.8049999999999999</v>
      </c>
      <c r="AB1427">
        <v>0.99299999999999999</v>
      </c>
      <c r="AC1427">
        <v>1</v>
      </c>
      <c r="AD1427">
        <v>1.857</v>
      </c>
      <c r="AE1427">
        <v>1.3879999999999999</v>
      </c>
      <c r="AF1427">
        <v>1.3879999999999999</v>
      </c>
      <c r="AG1427">
        <v>0.76400000000000001</v>
      </c>
      <c r="AH1427">
        <v>1</v>
      </c>
      <c r="AI1427">
        <v>1.4279999999999999</v>
      </c>
      <c r="AJ1427">
        <v>4</v>
      </c>
    </row>
    <row r="1428" spans="1:36">
      <c r="A1428">
        <v>4</v>
      </c>
      <c r="B1428" t="s">
        <v>7170</v>
      </c>
      <c r="C1428" t="s">
        <v>7171</v>
      </c>
      <c r="D1428" t="s">
        <v>7172</v>
      </c>
      <c r="E1428" t="s">
        <v>7173</v>
      </c>
      <c r="F1428" t="s">
        <v>5969</v>
      </c>
      <c r="G1428" t="s">
        <v>5821</v>
      </c>
      <c r="H1428" t="s">
        <v>2976</v>
      </c>
      <c r="I1428" t="s">
        <v>2976</v>
      </c>
      <c r="L1428">
        <v>600</v>
      </c>
      <c r="M1428">
        <v>2400</v>
      </c>
      <c r="N1428">
        <v>21</v>
      </c>
      <c r="O1428">
        <v>72</v>
      </c>
      <c r="P1428">
        <v>600</v>
      </c>
      <c r="Q1428" t="s">
        <v>5973</v>
      </c>
      <c r="R1428" t="s">
        <v>5527</v>
      </c>
      <c r="S1428">
        <v>83.995000000000005</v>
      </c>
      <c r="T1428">
        <v>10.5</v>
      </c>
      <c r="U1428">
        <v>10</v>
      </c>
      <c r="V1428">
        <v>2.9540000000000002</v>
      </c>
      <c r="W1428">
        <v>86.947999999999993</v>
      </c>
      <c r="X1428">
        <v>1096</v>
      </c>
      <c r="Y1428">
        <v>2142</v>
      </c>
      <c r="Z1428">
        <v>2.6070000000000002</v>
      </c>
      <c r="AA1428">
        <v>2.6070000000000002</v>
      </c>
      <c r="AB1428">
        <v>1.454</v>
      </c>
      <c r="AC1428">
        <v>1</v>
      </c>
      <c r="AD1428">
        <v>2.6819999999999999</v>
      </c>
      <c r="AE1428">
        <v>1.337</v>
      </c>
      <c r="AF1428">
        <v>1.337</v>
      </c>
      <c r="AG1428">
        <v>0.745</v>
      </c>
      <c r="AH1428">
        <v>1</v>
      </c>
      <c r="AI1428">
        <v>1.375</v>
      </c>
      <c r="AJ1428">
        <v>4</v>
      </c>
    </row>
    <row r="1429" spans="1:36">
      <c r="A1429">
        <v>4</v>
      </c>
      <c r="B1429" t="s">
        <v>7194</v>
      </c>
      <c r="C1429" t="s">
        <v>7195</v>
      </c>
      <c r="D1429" t="s">
        <v>7196</v>
      </c>
      <c r="E1429" t="s">
        <v>7197</v>
      </c>
      <c r="F1429" t="s">
        <v>5969</v>
      </c>
      <c r="G1429" t="s">
        <v>5821</v>
      </c>
      <c r="H1429" t="s">
        <v>2976</v>
      </c>
      <c r="I1429" t="s">
        <v>2976</v>
      </c>
      <c r="L1429">
        <v>800</v>
      </c>
      <c r="M1429">
        <v>2400</v>
      </c>
      <c r="N1429">
        <v>21</v>
      </c>
      <c r="O1429">
        <v>72</v>
      </c>
      <c r="P1429">
        <v>800</v>
      </c>
      <c r="Q1429" t="s">
        <v>5973</v>
      </c>
      <c r="R1429" t="s">
        <v>5527</v>
      </c>
      <c r="S1429">
        <v>109.836</v>
      </c>
      <c r="T1429">
        <v>15</v>
      </c>
      <c r="U1429">
        <v>10</v>
      </c>
      <c r="V1429">
        <v>3.8530000000000002</v>
      </c>
      <c r="W1429">
        <v>113.68899999999999</v>
      </c>
      <c r="X1429">
        <v>1462</v>
      </c>
      <c r="Y1429">
        <v>2856</v>
      </c>
      <c r="Z1429">
        <v>3.4089999999999998</v>
      </c>
      <c r="AA1429">
        <v>3.4089999999999998</v>
      </c>
      <c r="AB1429">
        <v>1.8959999999999999</v>
      </c>
      <c r="AC1429">
        <v>1</v>
      </c>
      <c r="AD1429">
        <v>3.5070000000000001</v>
      </c>
      <c r="AE1429">
        <v>1.3109999999999999</v>
      </c>
      <c r="AF1429">
        <v>1.3109999999999999</v>
      </c>
      <c r="AG1429">
        <v>0.72899999999999998</v>
      </c>
      <c r="AH1429">
        <v>1</v>
      </c>
      <c r="AI1429">
        <v>1.3480000000000001</v>
      </c>
      <c r="AJ1429">
        <v>4</v>
      </c>
    </row>
    <row r="1430" spans="1:36">
      <c r="A1430">
        <v>4</v>
      </c>
      <c r="B1430" t="s">
        <v>7219</v>
      </c>
      <c r="C1430" t="s">
        <v>7220</v>
      </c>
      <c r="D1430" t="s">
        <v>7221</v>
      </c>
      <c r="E1430" t="s">
        <v>7222</v>
      </c>
      <c r="F1430" t="s">
        <v>5969</v>
      </c>
      <c r="G1430" t="s">
        <v>5895</v>
      </c>
      <c r="H1430" t="s">
        <v>2976</v>
      </c>
      <c r="I1430" t="s">
        <v>2976</v>
      </c>
      <c r="L1430">
        <v>400</v>
      </c>
      <c r="M1430">
        <v>2400</v>
      </c>
      <c r="N1430">
        <v>21</v>
      </c>
      <c r="O1430">
        <v>72</v>
      </c>
      <c r="P1430">
        <v>400</v>
      </c>
      <c r="Q1430" t="s">
        <v>5973</v>
      </c>
      <c r="R1430" t="s">
        <v>5527</v>
      </c>
      <c r="S1430">
        <v>58.162999999999997</v>
      </c>
      <c r="T1430">
        <v>11.25</v>
      </c>
      <c r="U1430">
        <v>20</v>
      </c>
      <c r="V1430">
        <v>2.0179999999999998</v>
      </c>
      <c r="W1430">
        <v>60.180999999999997</v>
      </c>
      <c r="X1430">
        <v>731</v>
      </c>
      <c r="Y1430">
        <v>1428</v>
      </c>
      <c r="Z1430">
        <v>1.8049999999999999</v>
      </c>
      <c r="AA1430">
        <v>1.8049999999999999</v>
      </c>
      <c r="AB1430">
        <v>0.99299999999999999</v>
      </c>
      <c r="AC1430">
        <v>1</v>
      </c>
      <c r="AD1430">
        <v>1.857</v>
      </c>
      <c r="AE1430">
        <v>1.3879999999999999</v>
      </c>
      <c r="AF1430">
        <v>1.3879999999999999</v>
      </c>
      <c r="AG1430">
        <v>0.76400000000000001</v>
      </c>
      <c r="AH1430">
        <v>1</v>
      </c>
      <c r="AI1430">
        <v>1.4279999999999999</v>
      </c>
      <c r="AJ1430">
        <v>4</v>
      </c>
    </row>
    <row r="1431" spans="1:36">
      <c r="A1431">
        <v>4</v>
      </c>
      <c r="B1431" t="s">
        <v>7243</v>
      </c>
      <c r="C1431" t="s">
        <v>7244</v>
      </c>
      <c r="D1431" t="s">
        <v>7245</v>
      </c>
      <c r="E1431" t="s">
        <v>7246</v>
      </c>
      <c r="F1431" t="s">
        <v>5969</v>
      </c>
      <c r="G1431" t="s">
        <v>5895</v>
      </c>
      <c r="H1431" t="s">
        <v>2976</v>
      </c>
      <c r="I1431" t="s">
        <v>2976</v>
      </c>
      <c r="L1431">
        <v>600</v>
      </c>
      <c r="M1431">
        <v>2400</v>
      </c>
      <c r="N1431">
        <v>21</v>
      </c>
      <c r="O1431">
        <v>72</v>
      </c>
      <c r="P1431">
        <v>600</v>
      </c>
      <c r="Q1431" t="s">
        <v>5973</v>
      </c>
      <c r="R1431" t="s">
        <v>5527</v>
      </c>
      <c r="S1431">
        <v>83.995000000000005</v>
      </c>
      <c r="T1431">
        <v>10.5</v>
      </c>
      <c r="U1431">
        <v>10</v>
      </c>
      <c r="V1431">
        <v>2.9540000000000002</v>
      </c>
      <c r="W1431">
        <v>86.947999999999993</v>
      </c>
      <c r="X1431">
        <v>1096</v>
      </c>
      <c r="Y1431">
        <v>2142</v>
      </c>
      <c r="Z1431">
        <v>2.6070000000000002</v>
      </c>
      <c r="AA1431">
        <v>2.6070000000000002</v>
      </c>
      <c r="AB1431">
        <v>1.454</v>
      </c>
      <c r="AC1431">
        <v>1</v>
      </c>
      <c r="AD1431">
        <v>2.6819999999999999</v>
      </c>
      <c r="AE1431">
        <v>1.337</v>
      </c>
      <c r="AF1431">
        <v>1.337</v>
      </c>
      <c r="AG1431">
        <v>0.745</v>
      </c>
      <c r="AH1431">
        <v>1</v>
      </c>
      <c r="AI1431">
        <v>1.375</v>
      </c>
      <c r="AJ1431">
        <v>4</v>
      </c>
    </row>
    <row r="1432" spans="1:36">
      <c r="A1432">
        <v>4</v>
      </c>
      <c r="B1432" t="s">
        <v>7267</v>
      </c>
      <c r="C1432" t="s">
        <v>7268</v>
      </c>
      <c r="D1432" t="s">
        <v>7269</v>
      </c>
      <c r="E1432" t="s">
        <v>7270</v>
      </c>
      <c r="F1432" t="s">
        <v>5969</v>
      </c>
      <c r="G1432" t="s">
        <v>5895</v>
      </c>
      <c r="H1432" t="s">
        <v>2976</v>
      </c>
      <c r="I1432" t="s">
        <v>2976</v>
      </c>
      <c r="L1432">
        <v>800</v>
      </c>
      <c r="M1432">
        <v>2400</v>
      </c>
      <c r="N1432">
        <v>21</v>
      </c>
      <c r="O1432">
        <v>72</v>
      </c>
      <c r="P1432">
        <v>800</v>
      </c>
      <c r="Q1432" t="s">
        <v>5973</v>
      </c>
      <c r="R1432" t="s">
        <v>5527</v>
      </c>
      <c r="S1432">
        <v>109.836</v>
      </c>
      <c r="T1432">
        <v>15</v>
      </c>
      <c r="U1432">
        <v>10</v>
      </c>
      <c r="V1432">
        <v>3.8530000000000002</v>
      </c>
      <c r="W1432">
        <v>113.68899999999999</v>
      </c>
      <c r="X1432">
        <v>1462</v>
      </c>
      <c r="Y1432">
        <v>2856</v>
      </c>
      <c r="Z1432">
        <v>3.4089999999999998</v>
      </c>
      <c r="AA1432">
        <v>3.4089999999999998</v>
      </c>
      <c r="AB1432">
        <v>1.8959999999999999</v>
      </c>
      <c r="AC1432">
        <v>1</v>
      </c>
      <c r="AD1432">
        <v>3.5070000000000001</v>
      </c>
      <c r="AE1432">
        <v>1.3109999999999999</v>
      </c>
      <c r="AF1432">
        <v>1.3109999999999999</v>
      </c>
      <c r="AG1432">
        <v>0.72899999999999998</v>
      </c>
      <c r="AH1432">
        <v>1</v>
      </c>
      <c r="AI1432">
        <v>1.3480000000000001</v>
      </c>
      <c r="AJ1432">
        <v>4</v>
      </c>
    </row>
    <row r="1433" spans="1:36">
      <c r="A1433">
        <v>4</v>
      </c>
      <c r="B1433" t="s">
        <v>7293</v>
      </c>
      <c r="C1433" t="s">
        <v>7294</v>
      </c>
      <c r="D1433" t="s">
        <v>7295</v>
      </c>
      <c r="E1433" t="s">
        <v>7296</v>
      </c>
      <c r="F1433" t="s">
        <v>5969</v>
      </c>
      <c r="G1433" t="s">
        <v>7275</v>
      </c>
      <c r="H1433" t="s">
        <v>2976</v>
      </c>
      <c r="I1433" t="s">
        <v>2976</v>
      </c>
      <c r="L1433">
        <v>400</v>
      </c>
      <c r="M1433">
        <v>2400</v>
      </c>
      <c r="N1433">
        <v>21</v>
      </c>
      <c r="O1433">
        <v>72</v>
      </c>
      <c r="P1433">
        <v>400</v>
      </c>
      <c r="Q1433" t="s">
        <v>5973</v>
      </c>
      <c r="R1433" t="s">
        <v>5527</v>
      </c>
      <c r="S1433">
        <v>57.252000000000002</v>
      </c>
      <c r="T1433">
        <v>11.25</v>
      </c>
      <c r="U1433">
        <v>20</v>
      </c>
      <c r="V1433">
        <v>2.0179999999999998</v>
      </c>
      <c r="W1433">
        <v>59.27</v>
      </c>
      <c r="X1433">
        <v>731</v>
      </c>
      <c r="Y1433">
        <v>1428</v>
      </c>
      <c r="Z1433">
        <v>1.7769999999999999</v>
      </c>
      <c r="AA1433">
        <v>1.7769999999999999</v>
      </c>
      <c r="AB1433">
        <v>0.99299999999999999</v>
      </c>
      <c r="AC1433">
        <v>1</v>
      </c>
      <c r="AD1433">
        <v>1.8280000000000001</v>
      </c>
      <c r="AE1433">
        <v>1.367</v>
      </c>
      <c r="AF1433">
        <v>1.367</v>
      </c>
      <c r="AG1433">
        <v>0.76400000000000001</v>
      </c>
      <c r="AH1433">
        <v>1</v>
      </c>
      <c r="AI1433">
        <v>1.4059999999999999</v>
      </c>
      <c r="AJ1433">
        <v>4</v>
      </c>
    </row>
    <row r="1434" spans="1:36">
      <c r="A1434">
        <v>4</v>
      </c>
      <c r="B1434" t="s">
        <v>7317</v>
      </c>
      <c r="C1434" t="s">
        <v>7318</v>
      </c>
      <c r="D1434" t="s">
        <v>7319</v>
      </c>
      <c r="E1434" t="s">
        <v>7320</v>
      </c>
      <c r="F1434" t="s">
        <v>5969</v>
      </c>
      <c r="G1434" t="s">
        <v>7275</v>
      </c>
      <c r="H1434" t="s">
        <v>2976</v>
      </c>
      <c r="I1434" t="s">
        <v>2976</v>
      </c>
      <c r="L1434">
        <v>600</v>
      </c>
      <c r="M1434">
        <v>2400</v>
      </c>
      <c r="N1434">
        <v>21</v>
      </c>
      <c r="O1434">
        <v>72</v>
      </c>
      <c r="P1434">
        <v>600</v>
      </c>
      <c r="Q1434" t="s">
        <v>5973</v>
      </c>
      <c r="R1434" t="s">
        <v>5527</v>
      </c>
      <c r="S1434">
        <v>83.084000000000003</v>
      </c>
      <c r="T1434">
        <v>10.5</v>
      </c>
      <c r="U1434">
        <v>10</v>
      </c>
      <c r="V1434">
        <v>2.9540000000000002</v>
      </c>
      <c r="W1434">
        <v>86.037000000000006</v>
      </c>
      <c r="X1434">
        <v>1096</v>
      </c>
      <c r="Y1434">
        <v>2142</v>
      </c>
      <c r="Z1434">
        <v>2.58</v>
      </c>
      <c r="AA1434">
        <v>2.58</v>
      </c>
      <c r="AB1434">
        <v>1.454</v>
      </c>
      <c r="AC1434">
        <v>1</v>
      </c>
      <c r="AD1434">
        <v>2.653</v>
      </c>
      <c r="AE1434">
        <v>1.323</v>
      </c>
      <c r="AF1434">
        <v>1.323</v>
      </c>
      <c r="AG1434">
        <v>0.745</v>
      </c>
      <c r="AH1434">
        <v>1</v>
      </c>
      <c r="AI1434">
        <v>1.36</v>
      </c>
      <c r="AJ1434">
        <v>4</v>
      </c>
    </row>
    <row r="1435" spans="1:36">
      <c r="A1435">
        <v>4</v>
      </c>
      <c r="B1435" t="s">
        <v>7341</v>
      </c>
      <c r="C1435" t="s">
        <v>7342</v>
      </c>
      <c r="D1435" t="s">
        <v>7343</v>
      </c>
      <c r="E1435" t="s">
        <v>7344</v>
      </c>
      <c r="F1435" t="s">
        <v>5969</v>
      </c>
      <c r="G1435" t="s">
        <v>7275</v>
      </c>
      <c r="H1435" t="s">
        <v>2976</v>
      </c>
      <c r="I1435" t="s">
        <v>2976</v>
      </c>
      <c r="L1435">
        <v>800</v>
      </c>
      <c r="M1435">
        <v>2400</v>
      </c>
      <c r="N1435">
        <v>21</v>
      </c>
      <c r="O1435">
        <v>72</v>
      </c>
      <c r="P1435">
        <v>800</v>
      </c>
      <c r="Q1435" t="s">
        <v>5973</v>
      </c>
      <c r="R1435" t="s">
        <v>5527</v>
      </c>
      <c r="S1435">
        <v>108.925</v>
      </c>
      <c r="T1435">
        <v>15</v>
      </c>
      <c r="U1435">
        <v>10</v>
      </c>
      <c r="V1435">
        <v>3.8530000000000002</v>
      </c>
      <c r="W1435">
        <v>112.77800000000001</v>
      </c>
      <c r="X1435">
        <v>1462</v>
      </c>
      <c r="Y1435">
        <v>2856</v>
      </c>
      <c r="Z1435">
        <v>3.3820000000000001</v>
      </c>
      <c r="AA1435">
        <v>3.3820000000000001</v>
      </c>
      <c r="AB1435">
        <v>1.8959999999999999</v>
      </c>
      <c r="AC1435">
        <v>1</v>
      </c>
      <c r="AD1435">
        <v>3.4780000000000002</v>
      </c>
      <c r="AE1435">
        <v>1.3</v>
      </c>
      <c r="AF1435">
        <v>1.3</v>
      </c>
      <c r="AG1435">
        <v>0.72899999999999998</v>
      </c>
      <c r="AH1435">
        <v>1</v>
      </c>
      <c r="AI1435">
        <v>1.337</v>
      </c>
      <c r="AJ1435">
        <v>4</v>
      </c>
    </row>
    <row r="1436" spans="1:36">
      <c r="A1436">
        <v>2</v>
      </c>
      <c r="B1436" t="s">
        <v>5543</v>
      </c>
      <c r="C1436" t="s">
        <v>5544</v>
      </c>
      <c r="D1436" t="s">
        <v>5545</v>
      </c>
      <c r="E1436" t="s">
        <v>5546</v>
      </c>
      <c r="F1436" t="s">
        <v>242</v>
      </c>
      <c r="G1436" t="s">
        <v>5524</v>
      </c>
      <c r="L1436">
        <v>400</v>
      </c>
      <c r="M1436">
        <v>2400</v>
      </c>
      <c r="N1436">
        <v>11</v>
      </c>
      <c r="O1436">
        <v>72</v>
      </c>
      <c r="P1436">
        <v>400</v>
      </c>
      <c r="Q1436" t="s">
        <v>137</v>
      </c>
      <c r="R1436" t="s">
        <v>5527</v>
      </c>
      <c r="S1436">
        <v>49.976999999999997</v>
      </c>
      <c r="T1436">
        <v>15</v>
      </c>
      <c r="U1436">
        <v>20</v>
      </c>
      <c r="V1436">
        <v>2.133</v>
      </c>
      <c r="W1436">
        <v>52.11</v>
      </c>
      <c r="X1436">
        <v>588</v>
      </c>
      <c r="Y1436">
        <v>1152</v>
      </c>
      <c r="Z1436">
        <v>2.016</v>
      </c>
      <c r="AA1436">
        <v>2.016</v>
      </c>
      <c r="AB1436">
        <v>1.177</v>
      </c>
      <c r="AC1436">
        <v>1</v>
      </c>
      <c r="AD1436">
        <v>2.08</v>
      </c>
      <c r="AE1436">
        <v>1.712</v>
      </c>
      <c r="AF1436">
        <v>1.712</v>
      </c>
      <c r="AG1436">
        <v>0.999</v>
      </c>
      <c r="AH1436">
        <v>1</v>
      </c>
      <c r="AI1436">
        <v>1.7649999999999999</v>
      </c>
      <c r="AJ1436">
        <v>2</v>
      </c>
    </row>
    <row r="1437" spans="1:36">
      <c r="A1437">
        <v>2</v>
      </c>
      <c r="B1437" t="s">
        <v>5567</v>
      </c>
      <c r="C1437" t="s">
        <v>5568</v>
      </c>
      <c r="D1437" t="s">
        <v>5569</v>
      </c>
      <c r="E1437" t="s">
        <v>5570</v>
      </c>
      <c r="F1437" t="s">
        <v>242</v>
      </c>
      <c r="G1437" t="s">
        <v>5524</v>
      </c>
      <c r="L1437">
        <v>600</v>
      </c>
      <c r="M1437">
        <v>2400</v>
      </c>
      <c r="N1437">
        <v>11</v>
      </c>
      <c r="O1437">
        <v>72</v>
      </c>
      <c r="P1437">
        <v>600</v>
      </c>
      <c r="Q1437" t="s">
        <v>137</v>
      </c>
      <c r="R1437" t="s">
        <v>5527</v>
      </c>
      <c r="S1437">
        <v>72.799000000000007</v>
      </c>
      <c r="T1437">
        <v>10.5</v>
      </c>
      <c r="U1437">
        <v>10</v>
      </c>
      <c r="V1437">
        <v>2.879</v>
      </c>
      <c r="W1437">
        <v>75.677000000000007</v>
      </c>
      <c r="X1437">
        <v>883</v>
      </c>
      <c r="Y1437">
        <v>1728</v>
      </c>
      <c r="Z1437">
        <v>2.9279999999999999</v>
      </c>
      <c r="AA1437">
        <v>2.9279999999999999</v>
      </c>
      <c r="AB1437">
        <v>1.589</v>
      </c>
      <c r="AC1437">
        <v>1</v>
      </c>
      <c r="AD1437">
        <v>3.0289999999999999</v>
      </c>
      <c r="AE1437">
        <v>1.657</v>
      </c>
      <c r="AF1437">
        <v>1.657</v>
      </c>
      <c r="AG1437">
        <v>0.89900000000000002</v>
      </c>
      <c r="AH1437">
        <v>1</v>
      </c>
      <c r="AI1437">
        <v>1.714</v>
      </c>
      <c r="AJ1437">
        <v>2</v>
      </c>
    </row>
    <row r="1438" spans="1:36">
      <c r="A1438">
        <v>2</v>
      </c>
      <c r="B1438" t="s">
        <v>5618</v>
      </c>
      <c r="C1438" t="s">
        <v>5619</v>
      </c>
      <c r="D1438" t="s">
        <v>5620</v>
      </c>
      <c r="E1438" t="s">
        <v>5621</v>
      </c>
      <c r="F1438" t="s">
        <v>5599</v>
      </c>
      <c r="G1438" t="s">
        <v>5600</v>
      </c>
      <c r="L1438">
        <v>400</v>
      </c>
      <c r="M1438">
        <v>2400</v>
      </c>
      <c r="N1438">
        <v>11</v>
      </c>
      <c r="O1438">
        <v>72</v>
      </c>
      <c r="P1438">
        <v>400</v>
      </c>
      <c r="Q1438" t="s">
        <v>137</v>
      </c>
      <c r="R1438" t="s">
        <v>5527</v>
      </c>
      <c r="S1438">
        <v>50.838000000000001</v>
      </c>
      <c r="T1438">
        <v>15</v>
      </c>
      <c r="U1438">
        <v>20</v>
      </c>
      <c r="V1438">
        <v>2.133</v>
      </c>
      <c r="W1438">
        <v>52.970999999999997</v>
      </c>
      <c r="X1438">
        <v>795</v>
      </c>
      <c r="Y1438">
        <v>1152</v>
      </c>
      <c r="Z1438">
        <v>2.0499999999999998</v>
      </c>
      <c r="AA1438">
        <v>2.0499999999999998</v>
      </c>
      <c r="AB1438">
        <v>1.177</v>
      </c>
      <c r="AC1438">
        <v>1</v>
      </c>
      <c r="AD1438">
        <v>2.1150000000000002</v>
      </c>
      <c r="AE1438">
        <v>1.74</v>
      </c>
      <c r="AF1438">
        <v>1.74</v>
      </c>
      <c r="AG1438">
        <v>0.999</v>
      </c>
      <c r="AH1438">
        <v>1</v>
      </c>
      <c r="AI1438">
        <v>1.796</v>
      </c>
      <c r="AJ1438">
        <v>2</v>
      </c>
    </row>
    <row r="1439" spans="1:36">
      <c r="A1439">
        <v>2</v>
      </c>
      <c r="B1439" t="s">
        <v>5642</v>
      </c>
      <c r="C1439" t="s">
        <v>5643</v>
      </c>
      <c r="D1439" t="s">
        <v>5644</v>
      </c>
      <c r="E1439" t="s">
        <v>5645</v>
      </c>
      <c r="F1439" t="s">
        <v>5599</v>
      </c>
      <c r="G1439" t="s">
        <v>5600</v>
      </c>
      <c r="L1439">
        <v>600</v>
      </c>
      <c r="M1439">
        <v>2400</v>
      </c>
      <c r="N1439">
        <v>11</v>
      </c>
      <c r="O1439">
        <v>72</v>
      </c>
      <c r="P1439">
        <v>600</v>
      </c>
      <c r="Q1439" t="s">
        <v>137</v>
      </c>
      <c r="R1439" t="s">
        <v>5527</v>
      </c>
      <c r="S1439">
        <v>73.66</v>
      </c>
      <c r="T1439">
        <v>10.5</v>
      </c>
      <c r="U1439">
        <v>10</v>
      </c>
      <c r="V1439">
        <v>2.879</v>
      </c>
      <c r="W1439">
        <v>76.537999999999997</v>
      </c>
      <c r="X1439">
        <v>1192</v>
      </c>
      <c r="Y1439">
        <v>1728</v>
      </c>
      <c r="Z1439">
        <v>2.9620000000000002</v>
      </c>
      <c r="AA1439">
        <v>2.9620000000000002</v>
      </c>
      <c r="AB1439">
        <v>1.589</v>
      </c>
      <c r="AC1439">
        <v>1</v>
      </c>
      <c r="AD1439">
        <v>3.0649999999999999</v>
      </c>
      <c r="AE1439">
        <v>1.6759999999999999</v>
      </c>
      <c r="AF1439">
        <v>1.6759999999999999</v>
      </c>
      <c r="AG1439">
        <v>0.89900000000000002</v>
      </c>
      <c r="AH1439">
        <v>1</v>
      </c>
      <c r="AI1439">
        <v>1.7350000000000001</v>
      </c>
      <c r="AJ1439">
        <v>2</v>
      </c>
    </row>
    <row r="1440" spans="1:36">
      <c r="A1440">
        <v>2</v>
      </c>
      <c r="B1440" t="s">
        <v>5666</v>
      </c>
      <c r="C1440" t="s">
        <v>5667</v>
      </c>
      <c r="D1440" t="s">
        <v>5668</v>
      </c>
      <c r="E1440" t="s">
        <v>5669</v>
      </c>
      <c r="F1440" t="s">
        <v>5599</v>
      </c>
      <c r="G1440" t="s">
        <v>5600</v>
      </c>
      <c r="L1440">
        <v>800</v>
      </c>
      <c r="M1440">
        <v>2400</v>
      </c>
      <c r="N1440">
        <v>11</v>
      </c>
      <c r="O1440">
        <v>72</v>
      </c>
      <c r="P1440">
        <v>800</v>
      </c>
      <c r="Q1440" t="s">
        <v>137</v>
      </c>
      <c r="R1440" t="s">
        <v>5527</v>
      </c>
      <c r="S1440">
        <v>96.480999999999995</v>
      </c>
      <c r="T1440">
        <v>15</v>
      </c>
      <c r="U1440">
        <v>10</v>
      </c>
      <c r="V1440">
        <v>3.7810000000000001</v>
      </c>
      <c r="W1440">
        <v>100.261</v>
      </c>
      <c r="X1440">
        <v>1589</v>
      </c>
      <c r="Y1440">
        <v>2304</v>
      </c>
      <c r="Z1440">
        <v>3.879</v>
      </c>
      <c r="AA1440">
        <v>3.879</v>
      </c>
      <c r="AB1440">
        <v>2.0870000000000002</v>
      </c>
      <c r="AC1440">
        <v>1</v>
      </c>
      <c r="AD1440">
        <v>4.0149999999999997</v>
      </c>
      <c r="AE1440">
        <v>1.647</v>
      </c>
      <c r="AF1440">
        <v>1.647</v>
      </c>
      <c r="AG1440">
        <v>0.88600000000000001</v>
      </c>
      <c r="AH1440">
        <v>1</v>
      </c>
      <c r="AI1440">
        <v>1.704</v>
      </c>
      <c r="AJ1440">
        <v>2</v>
      </c>
    </row>
    <row r="1441" spans="1:36">
      <c r="A1441">
        <v>2</v>
      </c>
      <c r="B1441" t="s">
        <v>5692</v>
      </c>
      <c r="C1441" t="s">
        <v>5693</v>
      </c>
      <c r="D1441" t="s">
        <v>5694</v>
      </c>
      <c r="E1441" t="s">
        <v>5695</v>
      </c>
      <c r="F1441" t="s">
        <v>5599</v>
      </c>
      <c r="G1441" t="s">
        <v>5674</v>
      </c>
      <c r="L1441">
        <v>400</v>
      </c>
      <c r="M1441">
        <v>2400</v>
      </c>
      <c r="N1441">
        <v>11</v>
      </c>
      <c r="O1441">
        <v>72</v>
      </c>
      <c r="P1441">
        <v>400</v>
      </c>
      <c r="Q1441" t="s">
        <v>137</v>
      </c>
      <c r="R1441" t="s">
        <v>5527</v>
      </c>
      <c r="S1441">
        <v>50.838000000000001</v>
      </c>
      <c r="T1441">
        <v>15</v>
      </c>
      <c r="U1441">
        <v>20</v>
      </c>
      <c r="V1441">
        <v>2.133</v>
      </c>
      <c r="W1441">
        <v>52.970999999999997</v>
      </c>
      <c r="X1441">
        <v>795</v>
      </c>
      <c r="Y1441">
        <v>1152</v>
      </c>
      <c r="Z1441">
        <v>2.0499999999999998</v>
      </c>
      <c r="AA1441">
        <v>2.0499999999999998</v>
      </c>
      <c r="AB1441">
        <v>1.177</v>
      </c>
      <c r="AC1441">
        <v>1</v>
      </c>
      <c r="AD1441">
        <v>2.1150000000000002</v>
      </c>
      <c r="AE1441">
        <v>1.74</v>
      </c>
      <c r="AF1441">
        <v>1.74</v>
      </c>
      <c r="AG1441">
        <v>0.999</v>
      </c>
      <c r="AH1441">
        <v>1</v>
      </c>
      <c r="AI1441">
        <v>1.796</v>
      </c>
      <c r="AJ1441">
        <v>2</v>
      </c>
    </row>
    <row r="1442" spans="1:36">
      <c r="A1442">
        <v>2</v>
      </c>
      <c r="B1442" t="s">
        <v>5716</v>
      </c>
      <c r="C1442" t="s">
        <v>5717</v>
      </c>
      <c r="D1442" t="s">
        <v>5718</v>
      </c>
      <c r="E1442" t="s">
        <v>5719</v>
      </c>
      <c r="F1442" t="s">
        <v>5599</v>
      </c>
      <c r="G1442" t="s">
        <v>5674</v>
      </c>
      <c r="L1442">
        <v>600</v>
      </c>
      <c r="M1442">
        <v>2400</v>
      </c>
      <c r="N1442">
        <v>11</v>
      </c>
      <c r="O1442">
        <v>72</v>
      </c>
      <c r="P1442">
        <v>600</v>
      </c>
      <c r="Q1442" t="s">
        <v>137</v>
      </c>
      <c r="R1442" t="s">
        <v>5527</v>
      </c>
      <c r="S1442">
        <v>73.66</v>
      </c>
      <c r="T1442">
        <v>10.5</v>
      </c>
      <c r="U1442">
        <v>10</v>
      </c>
      <c r="V1442">
        <v>2.879</v>
      </c>
      <c r="W1442">
        <v>76.537999999999997</v>
      </c>
      <c r="X1442">
        <v>1192</v>
      </c>
      <c r="Y1442">
        <v>1728</v>
      </c>
      <c r="Z1442">
        <v>2.9620000000000002</v>
      </c>
      <c r="AA1442">
        <v>2.9620000000000002</v>
      </c>
      <c r="AB1442">
        <v>1.589</v>
      </c>
      <c r="AC1442">
        <v>1</v>
      </c>
      <c r="AD1442">
        <v>3.0649999999999999</v>
      </c>
      <c r="AE1442">
        <v>1.6759999999999999</v>
      </c>
      <c r="AF1442">
        <v>1.6759999999999999</v>
      </c>
      <c r="AG1442">
        <v>0.89900000000000002</v>
      </c>
      <c r="AH1442">
        <v>1</v>
      </c>
      <c r="AI1442">
        <v>1.7350000000000001</v>
      </c>
      <c r="AJ1442">
        <v>2</v>
      </c>
    </row>
    <row r="1443" spans="1:36">
      <c r="A1443">
        <v>2</v>
      </c>
      <c r="B1443" t="s">
        <v>5740</v>
      </c>
      <c r="C1443" t="s">
        <v>5741</v>
      </c>
      <c r="D1443" t="s">
        <v>5742</v>
      </c>
      <c r="E1443" t="s">
        <v>5743</v>
      </c>
      <c r="F1443" t="s">
        <v>5599</v>
      </c>
      <c r="G1443" t="s">
        <v>5674</v>
      </c>
      <c r="L1443">
        <v>800</v>
      </c>
      <c r="M1443">
        <v>2400</v>
      </c>
      <c r="N1443">
        <v>11</v>
      </c>
      <c r="O1443">
        <v>72</v>
      </c>
      <c r="P1443">
        <v>800</v>
      </c>
      <c r="Q1443" t="s">
        <v>137</v>
      </c>
      <c r="R1443" t="s">
        <v>5527</v>
      </c>
      <c r="S1443">
        <v>96.480999999999995</v>
      </c>
      <c r="T1443">
        <v>15</v>
      </c>
      <c r="U1443">
        <v>10</v>
      </c>
      <c r="V1443">
        <v>3.7810000000000001</v>
      </c>
      <c r="W1443">
        <v>100.261</v>
      </c>
      <c r="X1443">
        <v>1589</v>
      </c>
      <c r="Y1443">
        <v>2304</v>
      </c>
      <c r="Z1443">
        <v>3.879</v>
      </c>
      <c r="AA1443">
        <v>3.879</v>
      </c>
      <c r="AB1443">
        <v>2.0870000000000002</v>
      </c>
      <c r="AC1443">
        <v>1</v>
      </c>
      <c r="AD1443">
        <v>4.0149999999999997</v>
      </c>
      <c r="AE1443">
        <v>1.647</v>
      </c>
      <c r="AF1443">
        <v>1.647</v>
      </c>
      <c r="AG1443">
        <v>0.88600000000000001</v>
      </c>
      <c r="AH1443">
        <v>1</v>
      </c>
      <c r="AI1443">
        <v>1.704</v>
      </c>
      <c r="AJ1443">
        <v>2</v>
      </c>
    </row>
    <row r="1444" spans="1:36">
      <c r="A1444">
        <v>2</v>
      </c>
      <c r="B1444" t="s">
        <v>5789</v>
      </c>
      <c r="C1444" t="s">
        <v>5790</v>
      </c>
      <c r="D1444" t="s">
        <v>5791</v>
      </c>
      <c r="E1444" t="s">
        <v>5792</v>
      </c>
      <c r="F1444" t="s">
        <v>242</v>
      </c>
      <c r="G1444" t="s">
        <v>5524</v>
      </c>
      <c r="L1444">
        <v>600</v>
      </c>
      <c r="M1444">
        <v>2400</v>
      </c>
      <c r="N1444">
        <v>21</v>
      </c>
      <c r="O1444">
        <v>72</v>
      </c>
      <c r="P1444">
        <v>600</v>
      </c>
      <c r="Q1444" t="s">
        <v>137</v>
      </c>
      <c r="R1444" t="s">
        <v>5527</v>
      </c>
      <c r="S1444">
        <v>74.03</v>
      </c>
      <c r="T1444">
        <v>10.5</v>
      </c>
      <c r="U1444">
        <v>10</v>
      </c>
      <c r="V1444">
        <v>2.9540000000000002</v>
      </c>
      <c r="W1444">
        <v>76.983000000000004</v>
      </c>
      <c r="X1444">
        <v>1192</v>
      </c>
      <c r="Y1444">
        <v>2394</v>
      </c>
      <c r="Z1444">
        <v>2.9790000000000001</v>
      </c>
      <c r="AA1444">
        <v>2.9790000000000001</v>
      </c>
      <c r="AB1444">
        <v>1.63</v>
      </c>
      <c r="AC1444">
        <v>1</v>
      </c>
      <c r="AD1444">
        <v>3.08</v>
      </c>
      <c r="AE1444">
        <v>1.2170000000000001</v>
      </c>
      <c r="AF1444">
        <v>1.2170000000000001</v>
      </c>
      <c r="AG1444">
        <v>0.66600000000000004</v>
      </c>
      <c r="AH1444">
        <v>1</v>
      </c>
      <c r="AI1444">
        <v>1.258</v>
      </c>
      <c r="AJ1444">
        <v>2</v>
      </c>
    </row>
    <row r="1445" spans="1:36">
      <c r="A1445">
        <v>2</v>
      </c>
      <c r="B1445" t="s">
        <v>5813</v>
      </c>
      <c r="C1445" t="s">
        <v>5814</v>
      </c>
      <c r="D1445" t="s">
        <v>5815</v>
      </c>
      <c r="E1445" t="s">
        <v>5816</v>
      </c>
      <c r="F1445" t="s">
        <v>242</v>
      </c>
      <c r="G1445" t="s">
        <v>5524</v>
      </c>
      <c r="L1445">
        <v>800</v>
      </c>
      <c r="M1445">
        <v>2400</v>
      </c>
      <c r="N1445">
        <v>21</v>
      </c>
      <c r="O1445">
        <v>72</v>
      </c>
      <c r="P1445">
        <v>800</v>
      </c>
      <c r="Q1445" t="s">
        <v>137</v>
      </c>
      <c r="R1445" t="s">
        <v>5527</v>
      </c>
      <c r="S1445">
        <v>96.850999999999999</v>
      </c>
      <c r="T1445">
        <v>15</v>
      </c>
      <c r="U1445">
        <v>10</v>
      </c>
      <c r="V1445">
        <v>3.8530000000000002</v>
      </c>
      <c r="W1445">
        <v>100.70399999999999</v>
      </c>
      <c r="X1445">
        <v>1589</v>
      </c>
      <c r="Y1445">
        <v>3192</v>
      </c>
      <c r="Z1445">
        <v>3.8969999999999998</v>
      </c>
      <c r="AA1445">
        <v>3.8969999999999998</v>
      </c>
      <c r="AB1445">
        <v>2.1269999999999998</v>
      </c>
      <c r="AC1445">
        <v>1</v>
      </c>
      <c r="AD1445">
        <v>4.03</v>
      </c>
      <c r="AE1445">
        <v>1.194</v>
      </c>
      <c r="AF1445">
        <v>1.194</v>
      </c>
      <c r="AG1445">
        <v>0.65200000000000002</v>
      </c>
      <c r="AH1445">
        <v>1</v>
      </c>
      <c r="AI1445">
        <v>1.2350000000000001</v>
      </c>
      <c r="AJ1445">
        <v>2</v>
      </c>
    </row>
    <row r="1446" spans="1:36">
      <c r="A1446">
        <v>2</v>
      </c>
      <c r="B1446" t="s">
        <v>5839</v>
      </c>
      <c r="C1446" t="s">
        <v>5840</v>
      </c>
      <c r="D1446" t="s">
        <v>5841</v>
      </c>
      <c r="E1446" t="s">
        <v>5842</v>
      </c>
      <c r="F1446" t="s">
        <v>5599</v>
      </c>
      <c r="G1446" t="s">
        <v>5821</v>
      </c>
      <c r="L1446">
        <v>400</v>
      </c>
      <c r="M1446">
        <v>2400</v>
      </c>
      <c r="N1446">
        <v>21</v>
      </c>
      <c r="O1446">
        <v>72</v>
      </c>
      <c r="P1446">
        <v>400</v>
      </c>
      <c r="Q1446" t="s">
        <v>137</v>
      </c>
      <c r="R1446" t="s">
        <v>5527</v>
      </c>
      <c r="S1446">
        <v>52.119</v>
      </c>
      <c r="T1446">
        <v>15</v>
      </c>
      <c r="U1446">
        <v>20</v>
      </c>
      <c r="V1446">
        <v>2.206</v>
      </c>
      <c r="W1446">
        <v>54.325000000000003</v>
      </c>
      <c r="X1446">
        <v>795</v>
      </c>
      <c r="Y1446">
        <v>1596</v>
      </c>
      <c r="Z1446">
        <v>2.1019999999999999</v>
      </c>
      <c r="AA1446">
        <v>2.1019999999999999</v>
      </c>
      <c r="AB1446">
        <v>1.218</v>
      </c>
      <c r="AC1446">
        <v>1</v>
      </c>
      <c r="AD1446">
        <v>2.169</v>
      </c>
      <c r="AE1446">
        <v>1.288</v>
      </c>
      <c r="AF1446">
        <v>1.288</v>
      </c>
      <c r="AG1446">
        <v>0.746</v>
      </c>
      <c r="AH1446">
        <v>1</v>
      </c>
      <c r="AI1446">
        <v>1.329</v>
      </c>
      <c r="AJ1446">
        <v>2</v>
      </c>
    </row>
    <row r="1447" spans="1:36">
      <c r="A1447">
        <v>2</v>
      </c>
      <c r="B1447" t="s">
        <v>5863</v>
      </c>
      <c r="C1447" t="s">
        <v>5864</v>
      </c>
      <c r="D1447" t="s">
        <v>5865</v>
      </c>
      <c r="E1447" t="s">
        <v>5866</v>
      </c>
      <c r="F1447" t="s">
        <v>5599</v>
      </c>
      <c r="G1447" t="s">
        <v>5821</v>
      </c>
      <c r="L1447">
        <v>600</v>
      </c>
      <c r="M1447">
        <v>2400</v>
      </c>
      <c r="N1447">
        <v>21</v>
      </c>
      <c r="O1447">
        <v>72</v>
      </c>
      <c r="P1447">
        <v>600</v>
      </c>
      <c r="Q1447" t="s">
        <v>137</v>
      </c>
      <c r="R1447" t="s">
        <v>5527</v>
      </c>
      <c r="S1447">
        <v>74.941000000000003</v>
      </c>
      <c r="T1447">
        <v>10.5</v>
      </c>
      <c r="U1447">
        <v>10</v>
      </c>
      <c r="V1447">
        <v>2.9540000000000002</v>
      </c>
      <c r="W1447">
        <v>77.894000000000005</v>
      </c>
      <c r="X1447">
        <v>1192</v>
      </c>
      <c r="Y1447">
        <v>2394</v>
      </c>
      <c r="Z1447">
        <v>3.0139999999999998</v>
      </c>
      <c r="AA1447">
        <v>3.0139999999999998</v>
      </c>
      <c r="AB1447">
        <v>1.63</v>
      </c>
      <c r="AC1447">
        <v>1</v>
      </c>
      <c r="AD1447">
        <v>3.1179999999999999</v>
      </c>
      <c r="AE1447">
        <v>1.2310000000000001</v>
      </c>
      <c r="AF1447">
        <v>1.2310000000000001</v>
      </c>
      <c r="AG1447">
        <v>0.66600000000000004</v>
      </c>
      <c r="AH1447">
        <v>1</v>
      </c>
      <c r="AI1447">
        <v>1.274</v>
      </c>
      <c r="AJ1447">
        <v>2</v>
      </c>
    </row>
    <row r="1448" spans="1:36">
      <c r="A1448">
        <v>2</v>
      </c>
      <c r="B1448" t="s">
        <v>5887</v>
      </c>
      <c r="C1448" t="s">
        <v>5888</v>
      </c>
      <c r="D1448" t="s">
        <v>5889</v>
      </c>
      <c r="E1448" t="s">
        <v>5890</v>
      </c>
      <c r="F1448" t="s">
        <v>5599</v>
      </c>
      <c r="G1448" t="s">
        <v>5821</v>
      </c>
      <c r="L1448">
        <v>800</v>
      </c>
      <c r="M1448">
        <v>2400</v>
      </c>
      <c r="N1448">
        <v>21</v>
      </c>
      <c r="O1448">
        <v>72</v>
      </c>
      <c r="P1448">
        <v>800</v>
      </c>
      <c r="Q1448" t="s">
        <v>137</v>
      </c>
      <c r="R1448" t="s">
        <v>5527</v>
      </c>
      <c r="S1448">
        <v>97.762</v>
      </c>
      <c r="T1448">
        <v>15</v>
      </c>
      <c r="U1448">
        <v>10</v>
      </c>
      <c r="V1448">
        <v>3.8530000000000002</v>
      </c>
      <c r="W1448">
        <v>101.61499999999999</v>
      </c>
      <c r="X1448">
        <v>1589</v>
      </c>
      <c r="Y1448">
        <v>3192</v>
      </c>
      <c r="Z1448">
        <v>3.9319999999999999</v>
      </c>
      <c r="AA1448">
        <v>3.9319999999999999</v>
      </c>
      <c r="AB1448">
        <v>2.1269999999999998</v>
      </c>
      <c r="AC1448">
        <v>1</v>
      </c>
      <c r="AD1448">
        <v>4.0679999999999996</v>
      </c>
      <c r="AE1448">
        <v>1.2050000000000001</v>
      </c>
      <c r="AF1448">
        <v>1.2050000000000001</v>
      </c>
      <c r="AG1448">
        <v>0.65200000000000002</v>
      </c>
      <c r="AH1448">
        <v>1</v>
      </c>
      <c r="AI1448">
        <v>1.246</v>
      </c>
      <c r="AJ1448">
        <v>2</v>
      </c>
    </row>
    <row r="1449" spans="1:36">
      <c r="A1449">
        <v>2</v>
      </c>
      <c r="B1449" t="s">
        <v>5913</v>
      </c>
      <c r="C1449" t="s">
        <v>5914</v>
      </c>
      <c r="D1449" t="s">
        <v>5915</v>
      </c>
      <c r="E1449" t="s">
        <v>5916</v>
      </c>
      <c r="F1449" t="s">
        <v>5599</v>
      </c>
      <c r="G1449" t="s">
        <v>5895</v>
      </c>
      <c r="L1449">
        <v>400</v>
      </c>
      <c r="M1449">
        <v>2400</v>
      </c>
      <c r="N1449">
        <v>21</v>
      </c>
      <c r="O1449">
        <v>72</v>
      </c>
      <c r="P1449">
        <v>400</v>
      </c>
      <c r="Q1449" t="s">
        <v>137</v>
      </c>
      <c r="R1449" t="s">
        <v>5527</v>
      </c>
      <c r="S1449">
        <v>52.119</v>
      </c>
      <c r="T1449">
        <v>15</v>
      </c>
      <c r="U1449">
        <v>20</v>
      </c>
      <c r="V1449">
        <v>2.206</v>
      </c>
      <c r="W1449">
        <v>54.325000000000003</v>
      </c>
      <c r="X1449">
        <v>795</v>
      </c>
      <c r="Y1449">
        <v>1596</v>
      </c>
      <c r="Z1449">
        <v>2.1019999999999999</v>
      </c>
      <c r="AA1449">
        <v>2.1019999999999999</v>
      </c>
      <c r="AB1449">
        <v>1.218</v>
      </c>
      <c r="AC1449">
        <v>1</v>
      </c>
      <c r="AD1449">
        <v>2.169</v>
      </c>
      <c r="AE1449">
        <v>1.288</v>
      </c>
      <c r="AF1449">
        <v>1.288</v>
      </c>
      <c r="AG1449">
        <v>0.746</v>
      </c>
      <c r="AH1449">
        <v>1</v>
      </c>
      <c r="AI1449">
        <v>1.329</v>
      </c>
      <c r="AJ1449">
        <v>2</v>
      </c>
    </row>
    <row r="1450" spans="1:36">
      <c r="A1450">
        <v>2</v>
      </c>
      <c r="B1450" t="s">
        <v>5937</v>
      </c>
      <c r="C1450" t="s">
        <v>5938</v>
      </c>
      <c r="D1450" t="s">
        <v>5939</v>
      </c>
      <c r="E1450" t="s">
        <v>5940</v>
      </c>
      <c r="F1450" t="s">
        <v>5599</v>
      </c>
      <c r="G1450" t="s">
        <v>5895</v>
      </c>
      <c r="L1450">
        <v>600</v>
      </c>
      <c r="M1450">
        <v>2400</v>
      </c>
      <c r="N1450">
        <v>21</v>
      </c>
      <c r="O1450">
        <v>72</v>
      </c>
      <c r="P1450">
        <v>600</v>
      </c>
      <c r="Q1450" t="s">
        <v>137</v>
      </c>
      <c r="R1450" t="s">
        <v>5527</v>
      </c>
      <c r="S1450">
        <v>74.941000000000003</v>
      </c>
      <c r="T1450">
        <v>10.5</v>
      </c>
      <c r="U1450">
        <v>10</v>
      </c>
      <c r="V1450">
        <v>2.9540000000000002</v>
      </c>
      <c r="W1450">
        <v>77.894000000000005</v>
      </c>
      <c r="X1450">
        <v>1192</v>
      </c>
      <c r="Y1450">
        <v>2394</v>
      </c>
      <c r="Z1450">
        <v>3.0139999999999998</v>
      </c>
      <c r="AA1450">
        <v>3.0139999999999998</v>
      </c>
      <c r="AB1450">
        <v>1.63</v>
      </c>
      <c r="AC1450">
        <v>1</v>
      </c>
      <c r="AD1450">
        <v>3.1179999999999999</v>
      </c>
      <c r="AE1450">
        <v>1.2310000000000001</v>
      </c>
      <c r="AF1450">
        <v>1.2310000000000001</v>
      </c>
      <c r="AG1450">
        <v>0.66600000000000004</v>
      </c>
      <c r="AH1450">
        <v>1</v>
      </c>
      <c r="AI1450">
        <v>1.274</v>
      </c>
      <c r="AJ1450">
        <v>2</v>
      </c>
    </row>
    <row r="1451" spans="1:36">
      <c r="A1451">
        <v>2</v>
      </c>
      <c r="B1451" t="s">
        <v>5961</v>
      </c>
      <c r="C1451" t="s">
        <v>5962</v>
      </c>
      <c r="D1451" t="s">
        <v>5963</v>
      </c>
      <c r="E1451" t="s">
        <v>5964</v>
      </c>
      <c r="F1451" t="s">
        <v>5599</v>
      </c>
      <c r="G1451" t="s">
        <v>5895</v>
      </c>
      <c r="L1451">
        <v>800</v>
      </c>
      <c r="M1451">
        <v>2400</v>
      </c>
      <c r="N1451">
        <v>21</v>
      </c>
      <c r="O1451">
        <v>72</v>
      </c>
      <c r="P1451">
        <v>800</v>
      </c>
      <c r="Q1451" t="s">
        <v>137</v>
      </c>
      <c r="R1451" t="s">
        <v>5527</v>
      </c>
      <c r="S1451">
        <v>97.762</v>
      </c>
      <c r="T1451">
        <v>15</v>
      </c>
      <c r="U1451">
        <v>10</v>
      </c>
      <c r="V1451">
        <v>3.8530000000000002</v>
      </c>
      <c r="W1451">
        <v>101.61499999999999</v>
      </c>
      <c r="X1451">
        <v>1589</v>
      </c>
      <c r="Y1451">
        <v>3192</v>
      </c>
      <c r="Z1451">
        <v>3.9319999999999999</v>
      </c>
      <c r="AA1451">
        <v>3.9319999999999999</v>
      </c>
      <c r="AB1451">
        <v>2.1269999999999998</v>
      </c>
      <c r="AC1451">
        <v>1</v>
      </c>
      <c r="AD1451">
        <v>4.0679999999999996</v>
      </c>
      <c r="AE1451">
        <v>1.2050000000000001</v>
      </c>
      <c r="AF1451">
        <v>1.2050000000000001</v>
      </c>
      <c r="AG1451">
        <v>0.65200000000000002</v>
      </c>
      <c r="AH1451">
        <v>1</v>
      </c>
      <c r="AI1451">
        <v>1.246</v>
      </c>
      <c r="AJ1451">
        <v>2</v>
      </c>
    </row>
  </sheetData>
  <sortState ref="A6:AJ1451">
    <sortCondition ref="H6:H145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K37"/>
  <sheetViews>
    <sheetView workbookViewId="0">
      <selection activeCell="C8" sqref="C8"/>
    </sheetView>
  </sheetViews>
  <sheetFormatPr baseColWidth="10" defaultRowHeight="15"/>
  <sheetData>
    <row r="5" spans="1:37">
      <c r="A5">
        <v>1</v>
      </c>
      <c r="B5" t="s">
        <v>83</v>
      </c>
      <c r="C5" t="s">
        <v>7345</v>
      </c>
      <c r="D5">
        <v>0</v>
      </c>
    </row>
    <row r="6" spans="1:37">
      <c r="A6">
        <v>2</v>
      </c>
      <c r="B6" s="4" t="s">
        <v>84</v>
      </c>
      <c r="C6" t="s">
        <v>7345</v>
      </c>
      <c r="D6">
        <v>7</v>
      </c>
    </row>
    <row r="7" spans="1:37">
      <c r="A7">
        <v>3</v>
      </c>
      <c r="B7" s="4" t="s">
        <v>85</v>
      </c>
      <c r="C7" t="s">
        <v>7346</v>
      </c>
      <c r="D7">
        <v>14</v>
      </c>
    </row>
    <row r="8" spans="1:37">
      <c r="A8">
        <v>4</v>
      </c>
      <c r="B8" s="4" t="s">
        <v>86</v>
      </c>
      <c r="C8" t="s">
        <v>7346</v>
      </c>
      <c r="D8">
        <v>21</v>
      </c>
    </row>
    <row r="9" spans="1:37">
      <c r="B9" t="s">
        <v>98</v>
      </c>
      <c r="C9">
        <v>4</v>
      </c>
      <c r="K9">
        <v>1</v>
      </c>
      <c r="R9">
        <v>2</v>
      </c>
      <c r="Y9">
        <v>3</v>
      </c>
      <c r="AF9">
        <v>4</v>
      </c>
    </row>
    <row r="10" spans="1:37" ht="45">
      <c r="B10" t="s">
        <v>7347</v>
      </c>
      <c r="C10" t="s">
        <v>7348</v>
      </c>
      <c r="D10" t="s">
        <v>4</v>
      </c>
      <c r="E10" s="39" t="s">
        <v>57</v>
      </c>
      <c r="F10" s="39" t="s">
        <v>58</v>
      </c>
      <c r="G10" s="39" t="s">
        <v>59</v>
      </c>
      <c r="H10" s="39" t="s">
        <v>60</v>
      </c>
      <c r="I10" s="39" t="s">
        <v>61</v>
      </c>
      <c r="K10" t="s">
        <v>4</v>
      </c>
      <c r="L10" s="39" t="s">
        <v>57</v>
      </c>
      <c r="M10" s="39" t="s">
        <v>58</v>
      </c>
      <c r="N10" s="39" t="s">
        <v>59</v>
      </c>
      <c r="O10" s="39" t="s">
        <v>60</v>
      </c>
      <c r="P10" s="39" t="s">
        <v>61</v>
      </c>
      <c r="R10" t="s">
        <v>4</v>
      </c>
      <c r="S10" s="39" t="s">
        <v>57</v>
      </c>
      <c r="T10" s="39" t="s">
        <v>58</v>
      </c>
      <c r="U10" s="39" t="s">
        <v>59</v>
      </c>
      <c r="V10" s="39" t="s">
        <v>60</v>
      </c>
      <c r="W10" s="39" t="s">
        <v>61</v>
      </c>
      <c r="Y10" t="s">
        <v>4</v>
      </c>
      <c r="Z10" s="39" t="s">
        <v>57</v>
      </c>
      <c r="AA10" s="39" t="s">
        <v>58</v>
      </c>
      <c r="AB10" s="39" t="s">
        <v>59</v>
      </c>
      <c r="AC10" s="39" t="s">
        <v>60</v>
      </c>
      <c r="AD10" s="39" t="s">
        <v>61</v>
      </c>
      <c r="AF10" t="s">
        <v>4</v>
      </c>
      <c r="AG10" s="39" t="s">
        <v>57</v>
      </c>
      <c r="AH10" s="39" t="s">
        <v>58</v>
      </c>
      <c r="AI10" s="39" t="s">
        <v>59</v>
      </c>
      <c r="AJ10" s="39" t="s">
        <v>60</v>
      </c>
      <c r="AK10" s="39" t="s">
        <v>61</v>
      </c>
    </row>
    <row r="11" spans="1:37">
      <c r="B11" t="s">
        <v>7349</v>
      </c>
      <c r="C11" t="s">
        <v>7350</v>
      </c>
      <c r="E11" s="40">
        <f>IF(ISERROR('Impact Echelle Equipement'!$B$19),"",IF($C$9=1,L11,IF($C$9=2,S11,IF($C$9=3,Z11,AG11))))</f>
        <v>103</v>
      </c>
      <c r="F11" s="40">
        <f>IF(ISERROR('Impact Echelle Equipement'!$B$19),"",IF($C$9=1,M11,IF($C$9=2,T11,IF($C$9=3,AA11,AH11))))</f>
        <v>1.66</v>
      </c>
      <c r="G11" s="40">
        <f>IF(ISERROR('Impact Echelle Equipement'!$B$19),"",IF($C$9=1,N11,IF($C$9=2,U11,IF($C$9=3,AB11,AI11))))</f>
        <v>0.32100000000000001</v>
      </c>
      <c r="H11" s="40">
        <f>IF(ISERROR('Impact Echelle Equipement'!$B$19),"",IF($C$9=1,O11,IF($C$9=2,V11,IF($C$9=3,AC11,AJ11))))</f>
        <v>0</v>
      </c>
      <c r="I11" s="40">
        <f>IF(ISERROR('Impact Echelle Equipement'!$B$19),"",IF($C$9=1,P11,IF($C$9=2,W11,IF($C$9=3,AD11,AK11))))</f>
        <v>4.91</v>
      </c>
      <c r="K11" s="40">
        <v>74.3</v>
      </c>
      <c r="L11" s="40">
        <v>69.099999999999994</v>
      </c>
      <c r="M11" s="40">
        <v>1.21</v>
      </c>
      <c r="N11" s="40">
        <v>0.38200000000000001</v>
      </c>
      <c r="O11" s="40">
        <v>0</v>
      </c>
      <c r="P11" s="40">
        <v>3.58</v>
      </c>
      <c r="R11" s="40">
        <v>79.3</v>
      </c>
      <c r="S11" s="40">
        <v>73.900000000000006</v>
      </c>
      <c r="T11" s="40">
        <v>1.29</v>
      </c>
      <c r="U11" s="40">
        <v>0.309</v>
      </c>
      <c r="V11" s="40">
        <v>0</v>
      </c>
      <c r="W11" s="40">
        <v>3.83</v>
      </c>
      <c r="Y11" s="40">
        <v>91.5</v>
      </c>
      <c r="Z11" s="40">
        <v>85.4</v>
      </c>
      <c r="AA11" s="40">
        <v>1.44</v>
      </c>
      <c r="AB11" s="40">
        <v>0.38500000000000001</v>
      </c>
      <c r="AC11" s="40">
        <v>0</v>
      </c>
      <c r="AD11" s="40">
        <v>4.26</v>
      </c>
      <c r="AF11" s="40">
        <v>110</v>
      </c>
      <c r="AG11" s="40">
        <v>103</v>
      </c>
      <c r="AH11" s="40">
        <v>1.66</v>
      </c>
      <c r="AI11" s="40">
        <v>0.32100000000000001</v>
      </c>
      <c r="AJ11" s="40">
        <v>0</v>
      </c>
      <c r="AK11" s="40">
        <v>4.91</v>
      </c>
    </row>
    <row r="12" spans="1:37">
      <c r="B12" t="s">
        <v>7351</v>
      </c>
      <c r="C12" t="s">
        <v>7352</v>
      </c>
      <c r="E12" s="40">
        <f>IF(ISERROR('Impact Echelle Equipement'!$B$19),"",IF($C$9=1,L12,IF($C$9=2,S12,IF($C$9=3,Z12,AG12))))</f>
        <v>4.3699999999999997E-6</v>
      </c>
      <c r="F12" s="40">
        <f>IF(ISERROR('Impact Echelle Equipement'!$B$19),"",IF($C$9=1,M12,IF($C$9=2,T12,IF($C$9=3,AA12,AH12))))</f>
        <v>3.36E-9</v>
      </c>
      <c r="G12" s="40">
        <f>IF(ISERROR('Impact Echelle Equipement'!$B$19),"",IF($C$9=1,N12,IF($C$9=2,U12,IF($C$9=3,AB12,AI12))))</f>
        <v>6.7199999999999995E-10</v>
      </c>
      <c r="H12" s="40">
        <f>IF(ISERROR('Impact Echelle Equipement'!$B$19),"",IF($C$9=1,O12,IF($C$9=2,V12,IF($C$9=3,AC12,AJ12))))</f>
        <v>0</v>
      </c>
      <c r="I12" s="40">
        <f>IF(ISERROR('Impact Echelle Equipement'!$B$19),"",IF($C$9=1,P12,IF($C$9=2,W12,IF($C$9=3,AD12,AK12))))</f>
        <v>2.2099999999999999E-8</v>
      </c>
      <c r="K12" s="40">
        <v>3.14E-6</v>
      </c>
      <c r="L12" s="40">
        <v>3.1200000000000002E-6</v>
      </c>
      <c r="M12" s="40">
        <v>2.4600000000000002E-9</v>
      </c>
      <c r="N12" s="40">
        <v>7.5999999999999996E-10</v>
      </c>
      <c r="O12" s="40">
        <v>0</v>
      </c>
      <c r="P12" s="40">
        <v>1.6400000000000001E-8</v>
      </c>
      <c r="R12" s="40">
        <v>3.3900000000000002E-6</v>
      </c>
      <c r="S12" s="40">
        <v>3.3699999999999999E-6</v>
      </c>
      <c r="T12" s="40">
        <v>2.6099999999999999E-9</v>
      </c>
      <c r="U12" s="40">
        <v>6.3299999999999999E-10</v>
      </c>
      <c r="V12" s="40">
        <v>0</v>
      </c>
      <c r="W12" s="40">
        <v>1.7599999999999999E-8</v>
      </c>
      <c r="Y12" s="40">
        <v>3.7500000000000001E-6</v>
      </c>
      <c r="Z12" s="40">
        <v>3.7299999999999999E-6</v>
      </c>
      <c r="AA12" s="40">
        <v>2.9100000000000001E-9</v>
      </c>
      <c r="AB12" s="40">
        <v>7.78E-10</v>
      </c>
      <c r="AC12" s="40">
        <v>0</v>
      </c>
      <c r="AD12" s="40">
        <v>1.9499999999999999E-8</v>
      </c>
      <c r="AF12" s="40">
        <v>4.4000000000000002E-6</v>
      </c>
      <c r="AG12" s="40">
        <v>4.3699999999999997E-6</v>
      </c>
      <c r="AH12" s="40">
        <v>3.36E-9</v>
      </c>
      <c r="AI12" s="40">
        <v>6.7199999999999995E-10</v>
      </c>
      <c r="AJ12" s="40">
        <v>0</v>
      </c>
      <c r="AK12" s="40">
        <v>2.2099999999999999E-8</v>
      </c>
    </row>
    <row r="13" spans="1:37">
      <c r="B13" t="s">
        <v>7353</v>
      </c>
      <c r="C13" t="s">
        <v>7354</v>
      </c>
      <c r="E13" s="40">
        <f>IF(ISERROR('Impact Echelle Equipement'!$B$19),"",IF($C$9=1,L13,IF($C$9=2,S13,IF($C$9=3,Z13,AG13))))</f>
        <v>0.32300000000000001</v>
      </c>
      <c r="F13" s="40">
        <f>IF(ISERROR('Impact Echelle Equipement'!$B$19),"",IF($C$9=1,M13,IF($C$9=2,T13,IF($C$9=3,AA13,AH13))))</f>
        <v>7.4599999999999996E-3</v>
      </c>
      <c r="G13" s="40">
        <f>IF(ISERROR('Impact Echelle Equipement'!$B$19),"",IF($C$9=1,N13,IF($C$9=2,U13,IF($C$9=3,AB13,AI13))))</f>
        <v>1.16E-4</v>
      </c>
      <c r="H13" s="40">
        <f>IF(ISERROR('Impact Echelle Equipement'!$B$19),"",IF($C$9=1,O13,IF($C$9=2,V13,IF($C$9=3,AC13,AJ13))))</f>
        <v>0</v>
      </c>
      <c r="I13" s="40">
        <f>IF(ISERROR('Impact Echelle Equipement'!$B$19),"",IF($C$9=1,P13,IF($C$9=2,W13,IF($C$9=3,AD13,AK13))))</f>
        <v>3.5300000000000002E-3</v>
      </c>
      <c r="K13" s="40">
        <v>0.255</v>
      </c>
      <c r="L13" s="40">
        <v>0.247</v>
      </c>
      <c r="M13" s="40">
        <v>5.45E-3</v>
      </c>
      <c r="N13" s="40">
        <v>1.1900000000000001E-4</v>
      </c>
      <c r="O13" s="40">
        <v>0</v>
      </c>
      <c r="P13" s="40">
        <v>2.5999999999999999E-3</v>
      </c>
      <c r="R13" s="40">
        <v>0.26300000000000001</v>
      </c>
      <c r="S13" s="40">
        <v>0.254</v>
      </c>
      <c r="T13" s="40">
        <v>5.7800000000000004E-3</v>
      </c>
      <c r="U13" s="40">
        <v>1.06E-4</v>
      </c>
      <c r="V13" s="40">
        <v>0</v>
      </c>
      <c r="W13" s="40">
        <v>2.7899999999999999E-3</v>
      </c>
      <c r="Y13" s="40">
        <v>0.28999999999999998</v>
      </c>
      <c r="Z13" s="40">
        <v>0.28000000000000003</v>
      </c>
      <c r="AA13" s="40">
        <v>6.45E-3</v>
      </c>
      <c r="AB13" s="40">
        <v>1.26E-4</v>
      </c>
      <c r="AC13" s="40">
        <v>0</v>
      </c>
      <c r="AD13" s="40">
        <v>3.0999999999999999E-3</v>
      </c>
      <c r="AF13" s="40">
        <v>0.33400000000000002</v>
      </c>
      <c r="AG13" s="40">
        <v>0.32300000000000001</v>
      </c>
      <c r="AH13" s="40">
        <v>7.4599999999999996E-3</v>
      </c>
      <c r="AI13" s="40">
        <v>1.16E-4</v>
      </c>
      <c r="AJ13" s="40">
        <v>0</v>
      </c>
      <c r="AK13" s="40">
        <v>3.5300000000000002E-3</v>
      </c>
    </row>
    <row r="14" spans="1:37">
      <c r="B14" t="s">
        <v>7355</v>
      </c>
      <c r="C14" t="s">
        <v>7356</v>
      </c>
      <c r="E14" s="40">
        <f>IF(ISERROR('Impact Echelle Equipement'!$B$19),"",IF($C$9=1,L14,IF($C$9=2,S14,IF($C$9=3,Z14,AG14))))</f>
        <v>3.6499999999999998E-2</v>
      </c>
      <c r="F14" s="40">
        <f>IF(ISERROR('Impact Echelle Equipement'!$B$19),"",IF($C$9=1,M14,IF($C$9=2,T14,IF($C$9=3,AA14,AH14))))</f>
        <v>1.7099999999999999E-3</v>
      </c>
      <c r="G14" s="40">
        <f>IF(ISERROR('Impact Echelle Equipement'!$B$19),"",IF($C$9=1,N14,IF($C$9=2,U14,IF($C$9=3,AB14,AI14))))</f>
        <v>1.4300000000000001E-4</v>
      </c>
      <c r="H14" s="40">
        <f>IF(ISERROR('Impact Echelle Equipement'!$B$19),"",IF($C$9=1,O14,IF($C$9=2,V14,IF($C$9=3,AC14,AJ14))))</f>
        <v>0</v>
      </c>
      <c r="I14" s="40">
        <f>IF(ISERROR('Impact Echelle Equipement'!$B$19),"",IF($C$9=1,P14,IF($C$9=2,W14,IF($C$9=3,AD14,AK14))))</f>
        <v>8.9200000000000008E-3</v>
      </c>
      <c r="K14" s="40">
        <v>3.49E-2</v>
      </c>
      <c r="L14" s="40">
        <v>2.6599999999999999E-2</v>
      </c>
      <c r="M14" s="40">
        <v>1.25E-3</v>
      </c>
      <c r="N14" s="40">
        <v>1.3899999999999999E-4</v>
      </c>
      <c r="O14" s="40">
        <v>0</v>
      </c>
      <c r="P14" s="40">
        <v>6.8399999999999997E-3</v>
      </c>
      <c r="R14" s="40">
        <v>3.6299999999999999E-2</v>
      </c>
      <c r="S14" s="40">
        <v>2.75E-2</v>
      </c>
      <c r="T14" s="40">
        <v>1.33E-3</v>
      </c>
      <c r="U14" s="40">
        <v>1.27E-4</v>
      </c>
      <c r="V14" s="40">
        <v>0</v>
      </c>
      <c r="W14" s="40">
        <v>7.3099999999999997E-3</v>
      </c>
      <c r="Y14" s="40">
        <v>4.0899999999999999E-2</v>
      </c>
      <c r="Z14" s="40">
        <v>3.1099999999999999E-2</v>
      </c>
      <c r="AA14" s="40">
        <v>1.48E-3</v>
      </c>
      <c r="AB14" s="40">
        <v>1.4999999999999999E-4</v>
      </c>
      <c r="AC14" s="40">
        <v>0</v>
      </c>
      <c r="AD14" s="40">
        <v>8.1499999999999993E-3</v>
      </c>
      <c r="AF14" s="40">
        <v>4.7300000000000002E-2</v>
      </c>
      <c r="AG14" s="40">
        <v>3.6499999999999998E-2</v>
      </c>
      <c r="AH14" s="40">
        <v>1.7099999999999999E-3</v>
      </c>
      <c r="AI14" s="40">
        <v>1.4300000000000001E-4</v>
      </c>
      <c r="AJ14" s="40">
        <v>0</v>
      </c>
      <c r="AK14" s="40">
        <v>8.9200000000000008E-3</v>
      </c>
    </row>
    <row r="15" spans="1:37">
      <c r="B15" t="s">
        <v>7357</v>
      </c>
      <c r="C15" t="s">
        <v>7358</v>
      </c>
      <c r="E15" s="40">
        <f>IF(ISERROR('Impact Echelle Equipement'!$B$19),"",IF($C$9=1,L15,IF($C$9=2,S15,IF($C$9=3,Z15,AG15))))</f>
        <v>3.9600000000000003E-2</v>
      </c>
      <c r="F15" s="40">
        <f>IF(ISERROR('Impact Echelle Equipement'!$B$19),"",IF($C$9=1,M15,IF($C$9=2,T15,IF($C$9=3,AA15,AH15))))</f>
        <v>5.2999999999999998E-4</v>
      </c>
      <c r="G15" s="40">
        <f>IF(ISERROR('Impact Echelle Equipement'!$B$19),"",IF($C$9=1,N15,IF($C$9=2,U15,IF($C$9=3,AB15,AI15))))</f>
        <v>2.0000000000000002E-5</v>
      </c>
      <c r="H15" s="40">
        <f>IF(ISERROR('Impact Echelle Equipement'!$B$19),"",IF($C$9=1,O15,IF($C$9=2,V15,IF($C$9=3,AC15,AJ15))))</f>
        <v>0</v>
      </c>
      <c r="I15" s="40">
        <f>IF(ISERROR('Impact Echelle Equipement'!$B$19),"",IF($C$9=1,P15,IF($C$9=2,W15,IF($C$9=3,AD15,AK15))))</f>
        <v>1.6899999999999999E-4</v>
      </c>
      <c r="K15" s="40">
        <v>2.9100000000000001E-2</v>
      </c>
      <c r="L15" s="40">
        <v>2.86E-2</v>
      </c>
      <c r="M15" s="40">
        <v>3.8699999999999997E-4</v>
      </c>
      <c r="N15" s="40">
        <v>1.8499999999999999E-5</v>
      </c>
      <c r="O15" s="40">
        <v>0</v>
      </c>
      <c r="P15" s="40">
        <v>1.27E-4</v>
      </c>
      <c r="R15" s="40">
        <v>3.0300000000000001E-2</v>
      </c>
      <c r="S15" s="40">
        <v>2.9700000000000001E-2</v>
      </c>
      <c r="T15" s="40">
        <v>4.1100000000000002E-4</v>
      </c>
      <c r="U15" s="40">
        <v>1.7499999999999998E-5</v>
      </c>
      <c r="V15" s="40">
        <v>0</v>
      </c>
      <c r="W15" s="40">
        <v>1.36E-4</v>
      </c>
      <c r="Y15" s="40">
        <v>3.4200000000000001E-2</v>
      </c>
      <c r="Z15" s="40">
        <v>3.3599999999999998E-2</v>
      </c>
      <c r="AA15" s="40">
        <v>4.5800000000000002E-4</v>
      </c>
      <c r="AB15" s="40">
        <v>2.0299999999999999E-5</v>
      </c>
      <c r="AC15" s="40">
        <v>0</v>
      </c>
      <c r="AD15" s="40">
        <v>1.5100000000000001E-4</v>
      </c>
      <c r="AF15" s="40">
        <v>4.0300000000000002E-2</v>
      </c>
      <c r="AG15" s="40">
        <v>3.9600000000000003E-2</v>
      </c>
      <c r="AH15" s="40">
        <v>5.2999999999999998E-4</v>
      </c>
      <c r="AI15" s="40">
        <v>2.0000000000000002E-5</v>
      </c>
      <c r="AJ15" s="40">
        <v>0</v>
      </c>
      <c r="AK15" s="40">
        <v>1.6899999999999999E-4</v>
      </c>
    </row>
    <row r="16" spans="1:37">
      <c r="B16" t="s">
        <v>7359</v>
      </c>
      <c r="C16" t="s">
        <v>7360</v>
      </c>
      <c r="E16" s="40">
        <f>IF(ISERROR('Impact Echelle Equipement'!$B$19),"",IF($C$9=1,L16,IF($C$9=2,S16,IF($C$9=3,Z16,AG16))))</f>
        <v>9.7200000000000001E-6</v>
      </c>
      <c r="F16" s="40">
        <f>IF(ISERROR('Impact Echelle Equipement'!$B$19),"",IF($C$9=1,M16,IF($C$9=2,T16,IF($C$9=3,AA16,AH16))))</f>
        <v>6.6399999999999999E-8</v>
      </c>
      <c r="G16" s="40">
        <f>IF(ISERROR('Impact Echelle Equipement'!$B$19),"",IF($C$9=1,N16,IF($C$9=2,U16,IF($C$9=3,AB16,AI16))))</f>
        <v>1.3500000000000001E-9</v>
      </c>
      <c r="H16" s="40">
        <f>IF(ISERROR('Impact Echelle Equipement'!$B$19),"",IF($C$9=1,O16,IF($C$9=2,V16,IF($C$9=3,AC16,AJ16))))</f>
        <v>0</v>
      </c>
      <c r="I16" s="40">
        <f>IF(ISERROR('Impact Echelle Equipement'!$B$19),"",IF($C$9=1,P16,IF($C$9=2,W16,IF($C$9=3,AD16,AK16))))</f>
        <v>2.1900000000000001E-8</v>
      </c>
      <c r="K16" s="40">
        <v>7.0500000000000003E-6</v>
      </c>
      <c r="L16" s="40">
        <v>6.9800000000000001E-6</v>
      </c>
      <c r="M16" s="40">
        <v>4.8499999999999998E-8</v>
      </c>
      <c r="N16" s="40">
        <v>1.44E-9</v>
      </c>
      <c r="O16" s="40">
        <v>0</v>
      </c>
      <c r="P16" s="40">
        <v>1.66E-8</v>
      </c>
      <c r="R16" s="40">
        <v>7.52E-6</v>
      </c>
      <c r="S16" s="40">
        <v>7.4499999999999998E-6</v>
      </c>
      <c r="T16" s="40">
        <v>5.1499999999999998E-8</v>
      </c>
      <c r="U16" s="40">
        <v>1.25E-9</v>
      </c>
      <c r="V16" s="40">
        <v>0</v>
      </c>
      <c r="W16" s="40">
        <v>1.7900000000000001E-8</v>
      </c>
      <c r="Y16" s="40">
        <v>8.5599999999999994E-6</v>
      </c>
      <c r="Z16" s="40">
        <v>8.4800000000000001E-6</v>
      </c>
      <c r="AA16" s="40">
        <v>5.7499999999999999E-8</v>
      </c>
      <c r="AB16" s="40">
        <v>1.51E-9</v>
      </c>
      <c r="AC16" s="40">
        <v>0</v>
      </c>
      <c r="AD16" s="40">
        <v>1.9700000000000001E-8</v>
      </c>
      <c r="AF16" s="40">
        <v>9.8099999999999992E-6</v>
      </c>
      <c r="AG16" s="40">
        <v>9.7200000000000001E-6</v>
      </c>
      <c r="AH16" s="40">
        <v>6.6399999999999999E-8</v>
      </c>
      <c r="AI16" s="40">
        <v>1.3500000000000001E-9</v>
      </c>
      <c r="AJ16" s="40">
        <v>0</v>
      </c>
      <c r="AK16" s="40">
        <v>2.1900000000000001E-8</v>
      </c>
    </row>
    <row r="17" spans="2:37">
      <c r="B17" t="s">
        <v>7361</v>
      </c>
      <c r="C17" t="s">
        <v>7362</v>
      </c>
      <c r="E17" s="40">
        <f>IF(ISERROR('Impact Echelle Equipement'!$B$19),"",IF($C$9=1,L17,IF($C$9=2,S17,IF($C$9=3,Z17,AG17))))</f>
        <v>948</v>
      </c>
      <c r="F17" s="40">
        <f>IF(ISERROR('Impact Echelle Equipement'!$B$19),"",IF($C$9=1,M17,IF($C$9=2,T17,IF($C$9=3,AA17,AH17))))</f>
        <v>23.3</v>
      </c>
      <c r="G17" s="40">
        <f>IF(ISERROR('Impact Echelle Equipement'!$B$19),"",IF($C$9=1,N17,IF($C$9=2,U17,IF($C$9=3,AB17,AI17))))</f>
        <v>0.23</v>
      </c>
      <c r="H17" s="40">
        <f>IF(ISERROR('Impact Echelle Equipement'!$B$19),"",IF($C$9=1,O17,IF($C$9=2,V17,IF($C$9=3,AC17,AJ17))))</f>
        <v>0</v>
      </c>
      <c r="I17" s="40">
        <f>IF(ISERROR('Impact Echelle Equipement'!$B$19),"",IF($C$9=1,P17,IF($C$9=2,W17,IF($C$9=3,AD17,AK17))))</f>
        <v>4.93</v>
      </c>
      <c r="K17" s="40">
        <v>688</v>
      </c>
      <c r="L17" s="40">
        <v>667</v>
      </c>
      <c r="M17" s="40">
        <v>17</v>
      </c>
      <c r="N17" s="40">
        <v>0.23200000000000001</v>
      </c>
      <c r="O17" s="40">
        <v>0</v>
      </c>
      <c r="P17" s="40">
        <v>3.65</v>
      </c>
      <c r="R17" s="40">
        <v>727</v>
      </c>
      <c r="S17" s="40">
        <v>705</v>
      </c>
      <c r="T17" s="40">
        <v>18.100000000000001</v>
      </c>
      <c r="U17" s="40">
        <v>0.20899999999999999</v>
      </c>
      <c r="V17" s="40">
        <v>0</v>
      </c>
      <c r="W17" s="40">
        <v>3.91</v>
      </c>
      <c r="Y17" s="40">
        <v>830</v>
      </c>
      <c r="Z17" s="40">
        <v>806</v>
      </c>
      <c r="AA17" s="40">
        <v>20.2</v>
      </c>
      <c r="AB17" s="40">
        <v>0.248</v>
      </c>
      <c r="AC17" s="40">
        <v>0</v>
      </c>
      <c r="AD17" s="40">
        <v>4.33</v>
      </c>
      <c r="AF17" s="40">
        <v>976</v>
      </c>
      <c r="AG17" s="40">
        <v>948</v>
      </c>
      <c r="AH17" s="40">
        <v>23.3</v>
      </c>
      <c r="AI17" s="40">
        <v>0.23</v>
      </c>
      <c r="AJ17" s="40">
        <v>0</v>
      </c>
      <c r="AK17" s="40">
        <v>4.93</v>
      </c>
    </row>
    <row r="18" spans="2:37">
      <c r="B18" t="s">
        <v>7363</v>
      </c>
      <c r="C18" t="s">
        <v>7364</v>
      </c>
      <c r="E18" s="40">
        <f>IF(ISERROR('Impact Echelle Equipement'!$B$19),"",IF($C$9=1,L18,IF($C$9=2,S18,IF($C$9=3,Z18,AG18))))</f>
        <v>3190</v>
      </c>
      <c r="F18" s="40">
        <f>IF(ISERROR('Impact Echelle Equipement'!$B$19),"",IF($C$9=1,M18,IF($C$9=2,T18,IF($C$9=3,AA18,AH18))))</f>
        <v>273</v>
      </c>
      <c r="G18" s="40">
        <f>IF(ISERROR('Impact Echelle Equipement'!$B$19),"",IF($C$9=1,N18,IF($C$9=2,U18,IF($C$9=3,AB18,AI18))))</f>
        <v>6.62</v>
      </c>
      <c r="H18" s="40">
        <f>IF(ISERROR('Impact Echelle Equipement'!$B$19),"",IF($C$9=1,O18,IF($C$9=2,V18,IF($C$9=3,AC18,AJ18))))</f>
        <v>0</v>
      </c>
      <c r="I18" s="40">
        <f>IF(ISERROR('Impact Echelle Equipement'!$B$19),"",IF($C$9=1,P18,IF($C$9=2,W18,IF($C$9=3,AD18,AK18))))</f>
        <v>767</v>
      </c>
      <c r="K18" s="40">
        <v>3220</v>
      </c>
      <c r="L18" s="40">
        <v>2460</v>
      </c>
      <c r="M18" s="40">
        <v>199</v>
      </c>
      <c r="N18" s="40">
        <v>5.99</v>
      </c>
      <c r="O18" s="40">
        <v>0</v>
      </c>
      <c r="P18" s="40">
        <v>557</v>
      </c>
      <c r="R18" s="40">
        <v>3780</v>
      </c>
      <c r="S18" s="40">
        <v>2960</v>
      </c>
      <c r="T18" s="40">
        <v>212</v>
      </c>
      <c r="U18" s="40">
        <v>5.76</v>
      </c>
      <c r="V18" s="40">
        <v>0</v>
      </c>
      <c r="W18" s="40">
        <v>596</v>
      </c>
      <c r="Y18" s="40">
        <v>3550</v>
      </c>
      <c r="Z18" s="40">
        <v>2640</v>
      </c>
      <c r="AA18" s="40">
        <v>236</v>
      </c>
      <c r="AB18" s="40">
        <v>6.64</v>
      </c>
      <c r="AC18" s="40">
        <v>0</v>
      </c>
      <c r="AD18" s="40">
        <v>664</v>
      </c>
      <c r="AF18" s="40">
        <v>4240</v>
      </c>
      <c r="AG18" s="40">
        <v>3190</v>
      </c>
      <c r="AH18" s="40">
        <v>273</v>
      </c>
      <c r="AI18" s="40">
        <v>6.62</v>
      </c>
      <c r="AJ18" s="40">
        <v>0</v>
      </c>
      <c r="AK18" s="40">
        <v>767</v>
      </c>
    </row>
    <row r="19" spans="2:37">
      <c r="B19" t="s">
        <v>36</v>
      </c>
      <c r="C19" t="s">
        <v>7364</v>
      </c>
      <c r="E19" s="40">
        <f>IF(ISERROR('Impact Echelle Equipement'!$B$19),"",IF($C$9=1,L19,IF($C$9=2,S19,IF($C$9=3,Z19,AG19))))</f>
        <v>13000</v>
      </c>
      <c r="F19" s="40">
        <f>IF(ISERROR('Impact Echelle Equipement'!$B$19),"",IF($C$9=1,M19,IF($C$9=2,T19,IF($C$9=3,AA19,AH19))))</f>
        <v>68</v>
      </c>
      <c r="G19" s="40">
        <f>IF(ISERROR('Impact Echelle Equipement'!$B$19),"",IF($C$9=1,N19,IF($C$9=2,U19,IF($C$9=3,AB19,AI19))))</f>
        <v>3.57</v>
      </c>
      <c r="H19" s="40">
        <f>IF(ISERROR('Impact Echelle Equipement'!$B$19),"",IF($C$9=1,O19,IF($C$9=2,V19,IF($C$9=3,AC19,AJ19))))</f>
        <v>0</v>
      </c>
      <c r="I19" s="40">
        <f>IF(ISERROR('Impact Echelle Equipement'!$B$19),"",IF($C$9=1,P19,IF($C$9=2,W19,IF($C$9=3,AD19,AK19))))</f>
        <v>97.2</v>
      </c>
      <c r="K19" s="40">
        <v>9360</v>
      </c>
      <c r="L19" s="40">
        <v>9230</v>
      </c>
      <c r="M19" s="40">
        <v>49.7</v>
      </c>
      <c r="N19" s="40">
        <v>3.66</v>
      </c>
      <c r="O19" s="40">
        <v>0</v>
      </c>
      <c r="P19" s="40">
        <v>72.2</v>
      </c>
      <c r="R19" s="40">
        <v>9960</v>
      </c>
      <c r="S19" s="40">
        <v>9830</v>
      </c>
      <c r="T19" s="40">
        <v>52.7</v>
      </c>
      <c r="U19" s="40">
        <v>3.24</v>
      </c>
      <c r="V19" s="40">
        <v>0</v>
      </c>
      <c r="W19" s="40">
        <v>77.5</v>
      </c>
      <c r="Y19" s="40">
        <v>11000</v>
      </c>
      <c r="Z19" s="40">
        <v>10900</v>
      </c>
      <c r="AA19" s="40">
        <v>58.9</v>
      </c>
      <c r="AB19" s="40">
        <v>3.88</v>
      </c>
      <c r="AC19" s="40">
        <v>0</v>
      </c>
      <c r="AD19" s="40">
        <v>85.7</v>
      </c>
      <c r="AF19" s="40">
        <v>13100</v>
      </c>
      <c r="AG19" s="40">
        <v>13000</v>
      </c>
      <c r="AH19" s="40">
        <v>68</v>
      </c>
      <c r="AI19" s="40">
        <v>3.57</v>
      </c>
      <c r="AJ19" s="40">
        <v>0</v>
      </c>
      <c r="AK19" s="40">
        <v>97.2</v>
      </c>
    </row>
    <row r="20" spans="2:37">
      <c r="B20" t="s">
        <v>7365</v>
      </c>
      <c r="C20" t="s">
        <v>7366</v>
      </c>
      <c r="E20" s="40">
        <f>IF(ISERROR('Impact Echelle Equipement'!$B$19),"",IF($C$9=1,L20,IF($C$9=2,S20,IF($C$9=3,Z20,AG20))))</f>
        <v>11</v>
      </c>
      <c r="F20" s="40">
        <f>IF(ISERROR('Impact Echelle Equipement'!$B$19),"",IF($C$9=1,M20,IF($C$9=2,T20,IF($C$9=3,AA20,AH20))))</f>
        <v>3.1300000000000001E-2</v>
      </c>
      <c r="G20" s="40">
        <f>IF(ISERROR('Impact Echelle Equipement'!$B$19),"",IF($C$9=1,N20,IF($C$9=2,U20,IF($C$9=3,AB20,AI20))))</f>
        <v>5.2900000000000004E-3</v>
      </c>
      <c r="H20" s="40">
        <f>IF(ISERROR('Impact Echelle Equipement'!$B$19),"",IF($C$9=1,O20,IF($C$9=2,V20,IF($C$9=3,AC20,AJ20))))</f>
        <v>0</v>
      </c>
      <c r="I20" s="40">
        <f>IF(ISERROR('Impact Echelle Equipement'!$B$19),"",IF($C$9=1,P20,IF($C$9=2,W20,IF($C$9=3,AD20,AK20))))</f>
        <v>3.4099999999999998E-2</v>
      </c>
      <c r="K20" s="40">
        <v>6.39</v>
      </c>
      <c r="L20" s="40">
        <v>6.33</v>
      </c>
      <c r="M20" s="40">
        <v>2.29E-2</v>
      </c>
      <c r="N20" s="40">
        <v>6.0699999999999999E-3</v>
      </c>
      <c r="O20" s="40">
        <v>0</v>
      </c>
      <c r="P20" s="40">
        <v>2.86E-2</v>
      </c>
      <c r="R20" s="40">
        <v>6.71</v>
      </c>
      <c r="S20" s="40">
        <v>6.65</v>
      </c>
      <c r="T20" s="40">
        <v>2.4199999999999999E-2</v>
      </c>
      <c r="U20" s="40">
        <v>5.0200000000000002E-3</v>
      </c>
      <c r="V20" s="40">
        <v>0</v>
      </c>
      <c r="W20" s="40">
        <v>3.1300000000000001E-2</v>
      </c>
      <c r="Y20" s="40">
        <v>9.1999999999999993</v>
      </c>
      <c r="Z20" s="40">
        <v>9.1300000000000008</v>
      </c>
      <c r="AA20" s="40">
        <v>2.7099999999999999E-2</v>
      </c>
      <c r="AB20" s="40">
        <v>6.1900000000000002E-3</v>
      </c>
      <c r="AC20" s="40">
        <v>0</v>
      </c>
      <c r="AD20" s="40">
        <v>3.32E-2</v>
      </c>
      <c r="AF20" s="40">
        <v>11</v>
      </c>
      <c r="AG20" s="40">
        <v>11</v>
      </c>
      <c r="AH20" s="40">
        <v>3.1300000000000001E-2</v>
      </c>
      <c r="AI20" s="40">
        <v>5.2900000000000004E-3</v>
      </c>
      <c r="AJ20" s="40">
        <v>0</v>
      </c>
      <c r="AK20" s="40">
        <v>3.4099999999999998E-2</v>
      </c>
    </row>
    <row r="21" spans="2:37">
      <c r="B21" t="s">
        <v>7367</v>
      </c>
      <c r="C21" t="s">
        <v>7366</v>
      </c>
      <c r="E21" s="40">
        <f>IF(ISERROR('Impact Echelle Equipement'!$B$19),"",IF($C$9=1,L21,IF($C$9=2,S21,IF($C$9=3,Z21,AG21))))</f>
        <v>16.899999999999999</v>
      </c>
      <c r="F21" s="40">
        <f>IF(ISERROR('Impact Echelle Equipement'!$B$19),"",IF($C$9=1,M21,IF($C$9=2,T21,IF($C$9=3,AA21,AH21))))</f>
        <v>0</v>
      </c>
      <c r="G21" s="40">
        <f>IF(ISERROR('Impact Echelle Equipement'!$B$19),"",IF($C$9=1,N21,IF($C$9=2,U21,IF($C$9=3,AB21,AI21))))</f>
        <v>0</v>
      </c>
      <c r="H21" s="40">
        <f>IF(ISERROR('Impact Echelle Equipement'!$B$19),"",IF($C$9=1,O21,IF($C$9=2,V21,IF($C$9=3,AC21,AJ21))))</f>
        <v>0</v>
      </c>
      <c r="I21" s="40">
        <f>IF(ISERROR('Impact Echelle Equipement'!$B$19),"",IF($C$9=1,P21,IF($C$9=2,W21,IF($C$9=3,AD21,AK21))))</f>
        <v>0</v>
      </c>
      <c r="K21" s="40">
        <v>18.7</v>
      </c>
      <c r="L21" s="40">
        <v>18.7</v>
      </c>
      <c r="M21" s="40">
        <v>0</v>
      </c>
      <c r="N21" s="40">
        <v>0</v>
      </c>
      <c r="O21" s="40">
        <v>0</v>
      </c>
      <c r="P21" s="40">
        <v>0</v>
      </c>
      <c r="R21" s="40">
        <v>13.9</v>
      </c>
      <c r="S21" s="40">
        <v>13.9</v>
      </c>
      <c r="T21" s="40">
        <v>0</v>
      </c>
      <c r="U21" s="40">
        <v>0</v>
      </c>
      <c r="V21" s="40">
        <v>0</v>
      </c>
      <c r="W21" s="40">
        <v>0</v>
      </c>
      <c r="Y21" s="40">
        <v>22.9</v>
      </c>
      <c r="Z21" s="40">
        <v>22.9</v>
      </c>
      <c r="AA21" s="40">
        <v>0</v>
      </c>
      <c r="AB21" s="40">
        <v>0</v>
      </c>
      <c r="AC21" s="40">
        <v>0</v>
      </c>
      <c r="AD21" s="40">
        <v>0</v>
      </c>
      <c r="AF21" s="40">
        <v>16.899999999999999</v>
      </c>
      <c r="AG21" s="40">
        <v>16.899999999999999</v>
      </c>
      <c r="AH21" s="40">
        <v>0</v>
      </c>
      <c r="AI21" s="40">
        <v>0</v>
      </c>
      <c r="AJ21" s="40">
        <v>0</v>
      </c>
      <c r="AK21" s="40">
        <v>0</v>
      </c>
    </row>
    <row r="22" spans="2:37">
      <c r="B22" t="s">
        <v>7368</v>
      </c>
      <c r="C22" t="s">
        <v>7366</v>
      </c>
      <c r="E22" s="40">
        <f>IF(ISERROR('Impact Echelle Equipement'!$B$19),"",IF($C$9=1,L22,IF($C$9=2,S22,IF($C$9=3,Z22,AG22))))</f>
        <v>27.9</v>
      </c>
      <c r="F22" s="40">
        <f>IF(ISERROR('Impact Echelle Equipement'!$B$19),"",IF($C$9=1,M22,IF($C$9=2,T22,IF($C$9=3,AA22,AH22))))</f>
        <v>3.1300000000000001E-2</v>
      </c>
      <c r="G22" s="40">
        <f>IF(ISERROR('Impact Echelle Equipement'!$B$19),"",IF($C$9=1,N22,IF($C$9=2,U22,IF($C$9=3,AB22,AI22))))</f>
        <v>5.2900000000000004E-3</v>
      </c>
      <c r="H22" s="40">
        <f>IF(ISERROR('Impact Echelle Equipement'!$B$19),"",IF($C$9=1,O22,IF($C$9=2,V22,IF($C$9=3,AC22,AJ22))))</f>
        <v>0</v>
      </c>
      <c r="I22" s="40">
        <f>IF(ISERROR('Impact Echelle Equipement'!$B$19),"",IF($C$9=1,P22,IF($C$9=2,W22,IF($C$9=3,AD22,AK22))))</f>
        <v>3.4099999999999998E-2</v>
      </c>
      <c r="K22" s="40">
        <v>25.1</v>
      </c>
      <c r="L22" s="40">
        <v>25.1</v>
      </c>
      <c r="M22" s="40">
        <v>2.29E-2</v>
      </c>
      <c r="N22" s="40">
        <v>6.0699999999999999E-3</v>
      </c>
      <c r="O22" s="40">
        <v>0</v>
      </c>
      <c r="P22" s="40">
        <v>2.86E-2</v>
      </c>
      <c r="R22" s="40">
        <v>20.6</v>
      </c>
      <c r="S22" s="40">
        <v>20.5</v>
      </c>
      <c r="T22" s="40">
        <v>2.4199999999999999E-2</v>
      </c>
      <c r="U22" s="40">
        <v>5.0200000000000002E-3</v>
      </c>
      <c r="V22" s="40">
        <v>0</v>
      </c>
      <c r="W22" s="40">
        <v>3.1300000000000001E-2</v>
      </c>
      <c r="Y22" s="40">
        <v>32.1</v>
      </c>
      <c r="Z22" s="40">
        <v>32.1</v>
      </c>
      <c r="AA22" s="40">
        <v>2.7099999999999999E-2</v>
      </c>
      <c r="AB22" s="40">
        <v>6.1900000000000002E-3</v>
      </c>
      <c r="AC22" s="40">
        <v>0</v>
      </c>
      <c r="AD22" s="40">
        <v>3.32E-2</v>
      </c>
      <c r="AF22" s="40">
        <v>28</v>
      </c>
      <c r="AG22" s="40">
        <v>27.9</v>
      </c>
      <c r="AH22" s="40">
        <v>3.1300000000000001E-2</v>
      </c>
      <c r="AI22" s="40">
        <v>5.2900000000000004E-3</v>
      </c>
      <c r="AJ22" s="40">
        <v>0</v>
      </c>
      <c r="AK22" s="40">
        <v>3.4099999999999998E-2</v>
      </c>
    </row>
    <row r="23" spans="2:37">
      <c r="B23" t="s">
        <v>7369</v>
      </c>
      <c r="C23" t="s">
        <v>7366</v>
      </c>
      <c r="E23" s="40">
        <f>IF(ISERROR('Impact Echelle Equipement'!$B$19),"",IF($C$9=1,L23,IF($C$9=2,S23,IF($C$9=3,Z23,AG23))))</f>
        <v>3310</v>
      </c>
      <c r="F23" s="40">
        <f>IF(ISERROR('Impact Echelle Equipement'!$B$19),"",IF($C$9=1,M23,IF($C$9=2,T23,IF($C$9=3,AA23,AH23))))</f>
        <v>23.4</v>
      </c>
      <c r="G23" s="40">
        <f>IF(ISERROR('Impact Echelle Equipement'!$B$19),"",IF($C$9=1,N23,IF($C$9=2,U23,IF($C$9=3,AB23,AI23))))</f>
        <v>0.255</v>
      </c>
      <c r="H23" s="40">
        <f>IF(ISERROR('Impact Echelle Equipement'!$B$19),"",IF($C$9=1,O23,IF($C$9=2,V23,IF($C$9=3,AC23,AJ23))))</f>
        <v>0</v>
      </c>
      <c r="I23" s="40">
        <f>IF(ISERROR('Impact Echelle Equipement'!$B$19),"",IF($C$9=1,P23,IF($C$9=2,W23,IF($C$9=3,AD23,AK23))))</f>
        <v>5.73</v>
      </c>
      <c r="K23" s="40">
        <v>2370</v>
      </c>
      <c r="L23" s="40">
        <v>2350</v>
      </c>
      <c r="M23" s="40">
        <v>17.100000000000001</v>
      </c>
      <c r="N23" s="40">
        <v>0.26</v>
      </c>
      <c r="O23" s="40">
        <v>0</v>
      </c>
      <c r="P23" s="40">
        <v>4.25</v>
      </c>
      <c r="R23" s="40">
        <v>2490</v>
      </c>
      <c r="S23" s="40">
        <v>2460</v>
      </c>
      <c r="T23" s="40">
        <v>18.2</v>
      </c>
      <c r="U23" s="40">
        <v>0.23300000000000001</v>
      </c>
      <c r="V23" s="40">
        <v>0</v>
      </c>
      <c r="W23" s="40">
        <v>4.55</v>
      </c>
      <c r="Y23" s="40">
        <v>2930</v>
      </c>
      <c r="Z23" s="40">
        <v>2900</v>
      </c>
      <c r="AA23" s="40">
        <v>20.3</v>
      </c>
      <c r="AB23" s="40">
        <v>0.27600000000000002</v>
      </c>
      <c r="AC23" s="40">
        <v>0</v>
      </c>
      <c r="AD23" s="40">
        <v>5.04</v>
      </c>
      <c r="AF23" s="40">
        <v>3340</v>
      </c>
      <c r="AG23" s="40">
        <v>3310</v>
      </c>
      <c r="AH23" s="40">
        <v>23.4</v>
      </c>
      <c r="AI23" s="40">
        <v>0.255</v>
      </c>
      <c r="AJ23" s="40">
        <v>0</v>
      </c>
      <c r="AK23" s="40">
        <v>5.73</v>
      </c>
    </row>
    <row r="24" spans="2:37">
      <c r="B24" t="s">
        <v>7370</v>
      </c>
      <c r="C24" t="s">
        <v>7366</v>
      </c>
      <c r="E24" s="40">
        <f>IF(ISERROR('Impact Echelle Equipement'!$B$19),"",IF($C$9=1,L24,IF($C$9=2,S24,IF($C$9=3,Z24,AG24))))</f>
        <v>14.7</v>
      </c>
      <c r="F24" s="40">
        <f>IF(ISERROR('Impact Echelle Equipement'!$B$19),"",IF($C$9=1,M24,IF($C$9=2,T24,IF($C$9=3,AA24,AH24))))</f>
        <v>0</v>
      </c>
      <c r="G24" s="40">
        <f>IF(ISERROR('Impact Echelle Equipement'!$B$19),"",IF($C$9=1,N24,IF($C$9=2,U24,IF($C$9=3,AB24,AI24))))</f>
        <v>0</v>
      </c>
      <c r="H24" s="40">
        <f>IF(ISERROR('Impact Echelle Equipement'!$B$19),"",IF($C$9=1,O24,IF($C$9=2,V24,IF($C$9=3,AC24,AJ24))))</f>
        <v>0</v>
      </c>
      <c r="I24" s="40">
        <f>IF(ISERROR('Impact Echelle Equipement'!$B$19),"",IF($C$9=1,P24,IF($C$9=2,W24,IF($C$9=3,AD24,AK24))))</f>
        <v>0</v>
      </c>
      <c r="K24" s="40">
        <v>18.7</v>
      </c>
      <c r="L24" s="40">
        <v>18.7</v>
      </c>
      <c r="M24" s="40">
        <v>0</v>
      </c>
      <c r="N24" s="40">
        <v>0</v>
      </c>
      <c r="O24" s="40">
        <v>0</v>
      </c>
      <c r="P24" s="40">
        <v>0</v>
      </c>
      <c r="R24" s="40">
        <v>14.4</v>
      </c>
      <c r="S24" s="40">
        <v>14.4</v>
      </c>
      <c r="T24" s="40">
        <v>0</v>
      </c>
      <c r="U24" s="40">
        <v>0</v>
      </c>
      <c r="V24" s="40">
        <v>0</v>
      </c>
      <c r="W24" s="40">
        <v>0</v>
      </c>
      <c r="Y24" s="40">
        <v>18.8</v>
      </c>
      <c r="Z24" s="40">
        <v>18.8</v>
      </c>
      <c r="AA24" s="40">
        <v>0</v>
      </c>
      <c r="AB24" s="40">
        <v>0</v>
      </c>
      <c r="AC24" s="40">
        <v>0</v>
      </c>
      <c r="AD24" s="40">
        <v>0</v>
      </c>
      <c r="AF24" s="40">
        <v>14.7</v>
      </c>
      <c r="AG24" s="40">
        <v>14.7</v>
      </c>
      <c r="AH24" s="40">
        <v>0</v>
      </c>
      <c r="AI24" s="40">
        <v>0</v>
      </c>
      <c r="AJ24" s="40">
        <v>0</v>
      </c>
      <c r="AK24" s="40">
        <v>0</v>
      </c>
    </row>
    <row r="25" spans="2:37">
      <c r="B25" t="s">
        <v>7371</v>
      </c>
      <c r="C25" t="s">
        <v>7366</v>
      </c>
      <c r="E25" s="40">
        <f>IF(ISERROR('Impact Echelle Equipement'!$B$19),"",IF($C$9=1,L25,IF($C$9=2,S25,IF($C$9=3,Z25,AG25))))</f>
        <v>3320</v>
      </c>
      <c r="F25" s="40">
        <f>IF(ISERROR('Impact Echelle Equipement'!$B$19),"",IF($C$9=1,M25,IF($C$9=2,T25,IF($C$9=3,AA25,AH25))))</f>
        <v>23.4</v>
      </c>
      <c r="G25" s="40">
        <f>IF(ISERROR('Impact Echelle Equipement'!$B$19),"",IF($C$9=1,N25,IF($C$9=2,U25,IF($C$9=3,AB25,AI25))))</f>
        <v>0.255</v>
      </c>
      <c r="H25" s="40">
        <f>IF(ISERROR('Impact Echelle Equipement'!$B$19),"",IF($C$9=1,O25,IF($C$9=2,V25,IF($C$9=3,AC25,AJ25))))</f>
        <v>0</v>
      </c>
      <c r="I25" s="40">
        <f>IF(ISERROR('Impact Echelle Equipement'!$B$19),"",IF($C$9=1,P25,IF($C$9=2,W25,IF($C$9=3,AD25,AK25))))</f>
        <v>5.73</v>
      </c>
      <c r="K25" s="40">
        <v>2390</v>
      </c>
      <c r="L25" s="40">
        <v>2370</v>
      </c>
      <c r="M25" s="40">
        <v>17.100000000000001</v>
      </c>
      <c r="N25" s="40">
        <v>0.26</v>
      </c>
      <c r="O25" s="40">
        <v>0</v>
      </c>
      <c r="P25" s="40">
        <v>4.25</v>
      </c>
      <c r="R25" s="40">
        <v>2500</v>
      </c>
      <c r="S25" s="40">
        <v>2480</v>
      </c>
      <c r="T25" s="40">
        <v>18.2</v>
      </c>
      <c r="U25" s="40">
        <v>0.23300000000000001</v>
      </c>
      <c r="V25" s="40">
        <v>0</v>
      </c>
      <c r="W25" s="40">
        <v>4.55</v>
      </c>
      <c r="Y25" s="40">
        <v>2950</v>
      </c>
      <c r="Z25" s="40">
        <v>2920</v>
      </c>
      <c r="AA25" s="40">
        <v>20.3</v>
      </c>
      <c r="AB25" s="40">
        <v>0.27600000000000002</v>
      </c>
      <c r="AC25" s="40">
        <v>0</v>
      </c>
      <c r="AD25" s="40">
        <v>5.04</v>
      </c>
      <c r="AF25" s="40">
        <v>3350</v>
      </c>
      <c r="AG25" s="40">
        <v>3320</v>
      </c>
      <c r="AH25" s="40">
        <v>23.4</v>
      </c>
      <c r="AI25" s="40">
        <v>0.255</v>
      </c>
      <c r="AJ25" s="40">
        <v>0</v>
      </c>
      <c r="AK25" s="40">
        <v>5.73</v>
      </c>
    </row>
    <row r="26" spans="2:37">
      <c r="B26" t="s">
        <v>7372</v>
      </c>
      <c r="C26" t="s">
        <v>7373</v>
      </c>
      <c r="E26" s="40">
        <f>IF(ISERROR('Impact Echelle Equipement'!$B$19),"",IF($C$9=1,L26,IF($C$9=2,S26,IF($C$9=3,Z26,AG26))))</f>
        <v>12.9</v>
      </c>
      <c r="F26" s="40">
        <f>IF(ISERROR('Impact Echelle Equipement'!$B$19),"",IF($C$9=1,M26,IF($C$9=2,T26,IF($C$9=3,AA26,AH26))))</f>
        <v>0</v>
      </c>
      <c r="G26" s="40">
        <f>IF(ISERROR('Impact Echelle Equipement'!$B$19),"",IF($C$9=1,N26,IF($C$9=2,U26,IF($C$9=3,AB26,AI26))))</f>
        <v>0</v>
      </c>
      <c r="H26" s="40">
        <f>IF(ISERROR('Impact Echelle Equipement'!$B$19),"",IF($C$9=1,O26,IF($C$9=2,V26,IF($C$9=3,AC26,AJ26))))</f>
        <v>0</v>
      </c>
      <c r="I26" s="40">
        <f>IF(ISERROR('Impact Echelle Equipement'!$B$19),"",IF($C$9=1,P26,IF($C$9=2,W26,IF($C$9=3,AD26,AK26))))</f>
        <v>0</v>
      </c>
      <c r="K26" s="40">
        <v>8.75</v>
      </c>
      <c r="L26" s="40">
        <v>8.75</v>
      </c>
      <c r="M26" s="40">
        <v>0</v>
      </c>
      <c r="N26" s="40">
        <v>0</v>
      </c>
      <c r="O26" s="40">
        <v>0</v>
      </c>
      <c r="P26" s="40">
        <v>0</v>
      </c>
      <c r="R26" s="40">
        <v>9.59</v>
      </c>
      <c r="S26" s="40">
        <v>9.59</v>
      </c>
      <c r="T26" s="40">
        <v>0</v>
      </c>
      <c r="U26" s="40">
        <v>0</v>
      </c>
      <c r="V26" s="40">
        <v>0</v>
      </c>
      <c r="W26" s="40">
        <v>0</v>
      </c>
      <c r="Y26" s="40">
        <v>10.6</v>
      </c>
      <c r="Z26" s="40">
        <v>10.6</v>
      </c>
      <c r="AA26" s="40">
        <v>0</v>
      </c>
      <c r="AB26" s="40">
        <v>0</v>
      </c>
      <c r="AC26" s="40">
        <v>0</v>
      </c>
      <c r="AD26" s="40">
        <v>0</v>
      </c>
      <c r="AF26" s="40">
        <v>12.9</v>
      </c>
      <c r="AG26" s="40">
        <v>12.9</v>
      </c>
      <c r="AH26" s="40">
        <v>0</v>
      </c>
      <c r="AI26" s="40">
        <v>0</v>
      </c>
      <c r="AJ26" s="40">
        <v>0</v>
      </c>
      <c r="AK26" s="40">
        <v>0</v>
      </c>
    </row>
    <row r="27" spans="2:37">
      <c r="B27" t="s">
        <v>7374</v>
      </c>
      <c r="C27" t="s">
        <v>7366</v>
      </c>
      <c r="E27" s="40">
        <f>IF(ISERROR('Impact Echelle Equipement'!$B$19),"",IF($C$9=1,L27,IF($C$9=2,S27,IF($C$9=3,Z27,AG27))))</f>
        <v>0</v>
      </c>
      <c r="F27" s="40">
        <f>IF(ISERROR('Impact Echelle Equipement'!$B$19),"",IF($C$9=1,M27,IF($C$9=2,T27,IF($C$9=3,AA27,AH27))))</f>
        <v>0</v>
      </c>
      <c r="G27" s="40">
        <f>IF(ISERROR('Impact Echelle Equipement'!$B$19),"",IF($C$9=1,N27,IF($C$9=2,U27,IF($C$9=3,AB27,AI27))))</f>
        <v>0</v>
      </c>
      <c r="H27" s="40">
        <f>IF(ISERROR('Impact Echelle Equipement'!$B$19),"",IF($C$9=1,O27,IF($C$9=2,V27,IF($C$9=3,AC27,AJ27))))</f>
        <v>0</v>
      </c>
      <c r="I27" s="40">
        <f>IF(ISERROR('Impact Echelle Equipement'!$B$19),"",IF($C$9=1,P27,IF($C$9=2,W27,IF($C$9=3,AD27,AK27))))</f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</row>
    <row r="28" spans="2:37">
      <c r="B28" t="s">
        <v>7375</v>
      </c>
      <c r="C28" t="s">
        <v>7366</v>
      </c>
      <c r="E28" s="40">
        <f>IF(ISERROR('Impact Echelle Equipement'!$B$19),"",IF($C$9=1,L28,IF($C$9=2,S28,IF($C$9=3,Z28,AG28))))</f>
        <v>0</v>
      </c>
      <c r="F28" s="40">
        <f>IF(ISERROR('Impact Echelle Equipement'!$B$19),"",IF($C$9=1,M28,IF($C$9=2,T28,IF($C$9=3,AA28,AH28))))</f>
        <v>0</v>
      </c>
      <c r="G28" s="40">
        <f>IF(ISERROR('Impact Echelle Equipement'!$B$19),"",IF($C$9=1,N28,IF($C$9=2,U28,IF($C$9=3,AB28,AI28))))</f>
        <v>0</v>
      </c>
      <c r="H28" s="40">
        <f>IF(ISERROR('Impact Echelle Equipement'!$B$19),"",IF($C$9=1,O28,IF($C$9=2,V28,IF($C$9=3,AC28,AJ28))))</f>
        <v>0</v>
      </c>
      <c r="I28" s="40">
        <f>IF(ISERROR('Impact Echelle Equipement'!$B$19),"",IF($C$9=1,P28,IF($C$9=2,W28,IF($C$9=3,AD28,AK28))))</f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</row>
    <row r="29" spans="2:37">
      <c r="B29" t="s">
        <v>7376</v>
      </c>
      <c r="C29" t="s">
        <v>7364</v>
      </c>
      <c r="E29" s="40">
        <f>IF(ISERROR('Impact Echelle Equipement'!$B$19),"",IF($C$9=1,L29,IF($C$9=2,S29,IF($C$9=3,Z29,AG29))))</f>
        <v>5.26</v>
      </c>
      <c r="F29" s="40">
        <f>IF(ISERROR('Impact Echelle Equipement'!$B$19),"",IF($C$9=1,M29,IF($C$9=2,T29,IF($C$9=3,AA29,AH29))))</f>
        <v>1.4899999999999999E-4</v>
      </c>
      <c r="G29" s="40">
        <f>IF(ISERROR('Impact Echelle Equipement'!$B$19),"",IF($C$9=1,N29,IF($C$9=2,U29,IF($C$9=3,AB29,AI29))))</f>
        <v>5.8299999999999997E-4</v>
      </c>
      <c r="H29" s="40">
        <f>IF(ISERROR('Impact Echelle Equipement'!$B$19),"",IF($C$9=1,O29,IF($C$9=2,V29,IF($C$9=3,AC29,AJ29))))</f>
        <v>0</v>
      </c>
      <c r="I29" s="40">
        <f>IF(ISERROR('Impact Echelle Equipement'!$B$19),"",IF($C$9=1,P29,IF($C$9=2,W29,IF($C$9=3,AD29,AK29))))</f>
        <v>9.6399999999999993E-3</v>
      </c>
      <c r="K29" s="40">
        <v>1.41</v>
      </c>
      <c r="L29" s="40">
        <v>1.4</v>
      </c>
      <c r="M29" s="40">
        <v>1.0900000000000001E-4</v>
      </c>
      <c r="N29" s="40">
        <v>7.1500000000000003E-4</v>
      </c>
      <c r="O29" s="40">
        <v>0</v>
      </c>
      <c r="P29" s="40">
        <v>7.0000000000000001E-3</v>
      </c>
      <c r="R29" s="40">
        <v>1.61</v>
      </c>
      <c r="S29" s="40">
        <v>1.6</v>
      </c>
      <c r="T29" s="40">
        <v>1.15E-4</v>
      </c>
      <c r="U29" s="40">
        <v>5.6800000000000004E-4</v>
      </c>
      <c r="V29" s="40">
        <v>0</v>
      </c>
      <c r="W29" s="40">
        <v>7.4900000000000001E-3</v>
      </c>
      <c r="Y29" s="40">
        <v>3.86</v>
      </c>
      <c r="Z29" s="40">
        <v>3.85</v>
      </c>
      <c r="AA29" s="40">
        <v>1.2899999999999999E-4</v>
      </c>
      <c r="AB29" s="40">
        <v>7.1400000000000001E-4</v>
      </c>
      <c r="AC29" s="40">
        <v>0</v>
      </c>
      <c r="AD29" s="40">
        <v>8.3400000000000002E-3</v>
      </c>
      <c r="AF29" s="40">
        <v>5.27</v>
      </c>
      <c r="AG29" s="40">
        <v>5.26</v>
      </c>
      <c r="AH29" s="40">
        <v>1.4899999999999999E-4</v>
      </c>
      <c r="AI29" s="40">
        <v>5.8299999999999997E-4</v>
      </c>
      <c r="AJ29" s="40">
        <v>0</v>
      </c>
      <c r="AK29" s="40">
        <v>9.6399999999999993E-3</v>
      </c>
    </row>
    <row r="30" spans="2:37">
      <c r="B30" t="s">
        <v>7377</v>
      </c>
      <c r="C30" t="s">
        <v>7366</v>
      </c>
      <c r="E30" s="40">
        <f>IF(ISERROR('Impact Echelle Equipement'!$B$19),"",IF($C$9=1,L30,IF($C$9=2,S30,IF($C$9=3,Z30,AG30))))</f>
        <v>1.66</v>
      </c>
      <c r="F30" s="40">
        <f>IF(ISERROR('Impact Echelle Equipement'!$B$19),"",IF($C$9=1,M30,IF($C$9=2,T30,IF($C$9=3,AA30,AH30))))</f>
        <v>0</v>
      </c>
      <c r="G30" s="40">
        <f>IF(ISERROR('Impact Echelle Equipement'!$B$19),"",IF($C$9=1,N30,IF($C$9=2,U30,IF($C$9=3,AB30,AI30))))</f>
        <v>8.9499999999999994E-5</v>
      </c>
      <c r="H30" s="40">
        <f>IF(ISERROR('Impact Echelle Equipement'!$B$19),"",IF($C$9=1,O30,IF($C$9=2,V30,IF($C$9=3,AC30,AJ30))))</f>
        <v>0</v>
      </c>
      <c r="I30" s="40">
        <f>IF(ISERROR('Impact Echelle Equipement'!$B$19),"",IF($C$9=1,P30,IF($C$9=2,W30,IF($C$9=3,AD30,AK30))))</f>
        <v>1.92E-3</v>
      </c>
      <c r="K30" s="40">
        <v>2420</v>
      </c>
      <c r="L30" s="40">
        <v>2390</v>
      </c>
      <c r="M30" s="40">
        <v>17.2</v>
      </c>
      <c r="N30" s="40">
        <v>0.26600000000000001</v>
      </c>
      <c r="O30" s="40">
        <v>0</v>
      </c>
      <c r="P30" s="40">
        <v>4.2699999999999996</v>
      </c>
      <c r="R30" s="40">
        <v>0.112</v>
      </c>
      <c r="S30" s="40">
        <v>0.11</v>
      </c>
      <c r="T30" s="40">
        <v>0</v>
      </c>
      <c r="U30" s="40">
        <v>8.3700000000000002E-5</v>
      </c>
      <c r="V30" s="40">
        <v>0</v>
      </c>
      <c r="W30" s="40">
        <v>1.57E-3</v>
      </c>
      <c r="Y30" s="40">
        <v>0.82</v>
      </c>
      <c r="Z30" s="40">
        <v>0.81799999999999995</v>
      </c>
      <c r="AA30" s="40">
        <v>0</v>
      </c>
      <c r="AB30" s="40">
        <v>1.02E-4</v>
      </c>
      <c r="AC30" s="40">
        <v>0</v>
      </c>
      <c r="AD30" s="40">
        <v>1.72E-3</v>
      </c>
      <c r="AF30" s="40">
        <v>1.66</v>
      </c>
      <c r="AG30" s="40">
        <v>1.66</v>
      </c>
      <c r="AH30" s="40">
        <v>0</v>
      </c>
      <c r="AI30" s="40">
        <v>8.9499999999999994E-5</v>
      </c>
      <c r="AJ30" s="40">
        <v>0</v>
      </c>
      <c r="AK30" s="40">
        <v>1.92E-3</v>
      </c>
    </row>
    <row r="31" spans="2:37">
      <c r="B31" t="s">
        <v>7378</v>
      </c>
      <c r="C31" t="s">
        <v>7373</v>
      </c>
      <c r="E31" s="40">
        <f>IF(ISERROR('Impact Echelle Equipement'!$B$19),"",IF($C$9=1,L31,IF($C$9=2,S31,IF($C$9=3,Z31,AG31))))</f>
        <v>21</v>
      </c>
      <c r="F31" s="40">
        <f>IF(ISERROR('Impact Echelle Equipement'!$B$19),"",IF($C$9=1,M31,IF($C$9=2,T31,IF($C$9=3,AA31,AH31))))</f>
        <v>5.8999999999999997E-2</v>
      </c>
      <c r="G31" s="40">
        <f>IF(ISERROR('Impact Echelle Equipement'!$B$19),"",IF($C$9=1,N31,IF($C$9=2,U31,IF($C$9=3,AB31,AI31))))</f>
        <v>0.26900000000000002</v>
      </c>
      <c r="H31" s="40">
        <f>IF(ISERROR('Impact Echelle Equipement'!$B$19),"",IF($C$9=1,O31,IF($C$9=2,V31,IF($C$9=3,AC31,AJ31))))</f>
        <v>0</v>
      </c>
      <c r="I31" s="40">
        <f>IF(ISERROR('Impact Echelle Equipement'!$B$19),"",IF($C$9=1,P31,IF($C$9=2,W31,IF($C$9=3,AD31,AK31))))</f>
        <v>17.5</v>
      </c>
      <c r="K31" s="40">
        <v>9.6299999999999997E-2</v>
      </c>
      <c r="L31" s="40">
        <v>9.4700000000000006E-2</v>
      </c>
      <c r="M31" s="40">
        <v>0</v>
      </c>
      <c r="N31" s="40">
        <v>9.9500000000000006E-5</v>
      </c>
      <c r="O31" s="40">
        <v>0</v>
      </c>
      <c r="P31" s="40">
        <v>1.4599999999999999E-3</v>
      </c>
      <c r="R31" s="40">
        <v>28.6</v>
      </c>
      <c r="S31" s="40">
        <v>13.7</v>
      </c>
      <c r="T31" s="40">
        <v>4.5699999999999998E-2</v>
      </c>
      <c r="U31" s="40">
        <v>0.252</v>
      </c>
      <c r="V31" s="40">
        <v>0</v>
      </c>
      <c r="W31" s="40">
        <v>14.5</v>
      </c>
      <c r="Y31" s="40">
        <v>31.2</v>
      </c>
      <c r="Z31" s="40">
        <v>14.7</v>
      </c>
      <c r="AA31" s="40">
        <v>5.0999999999999997E-2</v>
      </c>
      <c r="AB31" s="40">
        <v>0.308</v>
      </c>
      <c r="AC31" s="40">
        <v>0</v>
      </c>
      <c r="AD31" s="40">
        <v>16.2</v>
      </c>
      <c r="AF31" s="40">
        <v>38.799999999999997</v>
      </c>
      <c r="AG31" s="40">
        <v>21</v>
      </c>
      <c r="AH31" s="40">
        <v>5.8999999999999997E-2</v>
      </c>
      <c r="AI31" s="40">
        <v>0.26900000000000002</v>
      </c>
      <c r="AJ31" s="40">
        <v>0</v>
      </c>
      <c r="AK31" s="40">
        <v>17.5</v>
      </c>
    </row>
    <row r="32" spans="2:37">
      <c r="B32" t="s">
        <v>7379</v>
      </c>
      <c r="C32" t="s">
        <v>7373</v>
      </c>
      <c r="E32" s="40">
        <f>IF(ISERROR('Impact Echelle Equipement'!$B$19),"",IF($C$9=1,L32,IF($C$9=2,S32,IF($C$9=3,Z32,AG32))))</f>
        <v>5.4699999999999999E-2</v>
      </c>
      <c r="F32" s="40">
        <f>IF(ISERROR('Impact Echelle Equipement'!$B$19),"",IF($C$9=1,M32,IF($C$9=2,T32,IF($C$9=3,AA32,AH32))))</f>
        <v>4.1999999999999998E-5</v>
      </c>
      <c r="G32" s="40">
        <f>IF(ISERROR('Impact Echelle Equipement'!$B$19),"",IF($C$9=1,N32,IF($C$9=2,U32,IF($C$9=3,AB32,AI32))))</f>
        <v>7.3799999999999996E-6</v>
      </c>
      <c r="H32" s="40">
        <f>IF(ISERROR('Impact Echelle Equipement'!$B$19),"",IF($C$9=1,O32,IF($C$9=2,V32,IF($C$9=3,AC32,AJ32))))</f>
        <v>0</v>
      </c>
      <c r="I32" s="40">
        <f>IF(ISERROR('Impact Echelle Equipement'!$B$19),"",IF($C$9=1,P32,IF($C$9=2,W32,IF($C$9=3,AD32,AK32))))</f>
        <v>4.4499999999999997E-5</v>
      </c>
      <c r="K32" s="40">
        <v>24.5</v>
      </c>
      <c r="L32" s="40">
        <v>10.6</v>
      </c>
      <c r="M32" s="40">
        <v>4.3099999999999999E-2</v>
      </c>
      <c r="N32" s="40">
        <v>0.3</v>
      </c>
      <c r="O32" s="40">
        <v>0</v>
      </c>
      <c r="P32" s="40">
        <v>13.6</v>
      </c>
      <c r="R32" s="40">
        <v>4.0500000000000001E-2</v>
      </c>
      <c r="S32" s="40">
        <v>4.0399999999999998E-2</v>
      </c>
      <c r="T32" s="40">
        <v>3.26E-5</v>
      </c>
      <c r="U32" s="40">
        <v>7.0600000000000002E-6</v>
      </c>
      <c r="V32" s="40">
        <v>0</v>
      </c>
      <c r="W32" s="40">
        <v>4.0099999999999999E-5</v>
      </c>
      <c r="Y32" s="40">
        <v>4.6199999999999998E-2</v>
      </c>
      <c r="Z32" s="40">
        <v>4.6100000000000002E-2</v>
      </c>
      <c r="AA32" s="40">
        <v>3.6300000000000001E-5</v>
      </c>
      <c r="AB32" s="40">
        <v>8.7499999999999992E-6</v>
      </c>
      <c r="AC32" s="40">
        <v>0</v>
      </c>
      <c r="AD32" s="40">
        <v>4.2799999999999997E-5</v>
      </c>
      <c r="AF32" s="40">
        <v>5.4699999999999999E-2</v>
      </c>
      <c r="AG32" s="40">
        <v>5.4699999999999999E-2</v>
      </c>
      <c r="AH32" s="40">
        <v>4.1999999999999998E-5</v>
      </c>
      <c r="AI32" s="40">
        <v>7.3799999999999996E-6</v>
      </c>
      <c r="AJ32" s="40">
        <v>0</v>
      </c>
      <c r="AK32" s="40">
        <v>4.4499999999999997E-5</v>
      </c>
    </row>
    <row r="33" spans="2:37">
      <c r="B33" t="s">
        <v>7380</v>
      </c>
      <c r="C33" t="s">
        <v>7373</v>
      </c>
      <c r="E33" s="40">
        <f>IF(ISERROR('Impact Echelle Equipement'!$B$19),"",IF($C$9=1,L33,IF($C$9=2,S33,IF($C$9=3,Z33,AG33))))</f>
        <v>0</v>
      </c>
      <c r="F33" s="40">
        <f>IF(ISERROR('Impact Echelle Equipement'!$B$19),"",IF($C$9=1,M33,IF($C$9=2,T33,IF($C$9=3,AA33,AH33))))</f>
        <v>0</v>
      </c>
      <c r="G33" s="40">
        <f>IF(ISERROR('Impact Echelle Equipement'!$B$19),"",IF($C$9=1,N33,IF($C$9=2,U33,IF($C$9=3,AB33,AI33))))</f>
        <v>0</v>
      </c>
      <c r="H33" s="40">
        <f>IF(ISERROR('Impact Echelle Equipement'!$B$19),"",IF($C$9=1,O33,IF($C$9=2,V33,IF($C$9=3,AC33,AJ33))))</f>
        <v>0</v>
      </c>
      <c r="I33" s="40">
        <f>IF(ISERROR('Impact Echelle Equipement'!$B$19),"",IF($C$9=1,P33,IF($C$9=2,W33,IF($C$9=3,AD33,AK33))))</f>
        <v>0</v>
      </c>
      <c r="K33" s="40">
        <v>3.7600000000000001E-2</v>
      </c>
      <c r="L33" s="40">
        <v>3.7499999999999999E-2</v>
      </c>
      <c r="M33" s="40">
        <v>3.0700000000000001E-5</v>
      </c>
      <c r="N33" s="40">
        <v>8.6500000000000002E-6</v>
      </c>
      <c r="O33" s="40">
        <v>0</v>
      </c>
      <c r="P33" s="40">
        <v>3.6699999999999998E-5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</row>
    <row r="34" spans="2:37">
      <c r="B34" t="s">
        <v>7381</v>
      </c>
      <c r="C34" t="s">
        <v>7373</v>
      </c>
      <c r="E34" s="40">
        <f>IF(ISERROR('Impact Echelle Equipement'!$B$19),"",IF($C$9=1,L34,IF($C$9=2,S34,IF($C$9=3,Z34,AG34))))</f>
        <v>2.09</v>
      </c>
      <c r="F34" s="40">
        <f>IF(ISERROR('Impact Echelle Equipement'!$B$19),"",IF($C$9=1,M34,IF($C$9=2,T34,IF($C$9=3,AA34,AH34))))</f>
        <v>0</v>
      </c>
      <c r="G34" s="40">
        <f>IF(ISERROR('Impact Echelle Equipement'!$B$19),"",IF($C$9=1,N34,IF($C$9=2,U34,IF($C$9=3,AB34,AI34))))</f>
        <v>1.59</v>
      </c>
      <c r="H34" s="40">
        <f>IF(ISERROR('Impact Echelle Equipement'!$B$19),"",IF($C$9=1,O34,IF($C$9=2,V34,IF($C$9=3,AC34,AJ34))))</f>
        <v>0</v>
      </c>
      <c r="I34" s="40">
        <f>IF(ISERROR('Impact Echelle Equipement'!$B$19),"",IF($C$9=1,P34,IF($C$9=2,W34,IF($C$9=3,AD34,AK34))))</f>
        <v>6.26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R34" s="40">
        <v>7.78</v>
      </c>
      <c r="S34" s="40">
        <v>1.58</v>
      </c>
      <c r="T34" s="40">
        <v>0</v>
      </c>
      <c r="U34" s="40">
        <v>1.4</v>
      </c>
      <c r="V34" s="40">
        <v>0</v>
      </c>
      <c r="W34" s="40">
        <v>4.8099999999999996</v>
      </c>
      <c r="Y34" s="40">
        <v>8.6300000000000008</v>
      </c>
      <c r="Z34" s="40">
        <v>1.7</v>
      </c>
      <c r="AA34" s="40">
        <v>0</v>
      </c>
      <c r="AB34" s="40">
        <v>1.57</v>
      </c>
      <c r="AC34" s="40">
        <v>0</v>
      </c>
      <c r="AD34" s="40">
        <v>5.36</v>
      </c>
      <c r="AF34" s="40">
        <v>9.94</v>
      </c>
      <c r="AG34" s="40">
        <v>2.09</v>
      </c>
      <c r="AH34" s="40">
        <v>0</v>
      </c>
      <c r="AI34" s="40">
        <v>1.59</v>
      </c>
      <c r="AJ34" s="40">
        <v>0</v>
      </c>
      <c r="AK34" s="40">
        <v>6.26</v>
      </c>
    </row>
    <row r="35" spans="2:37">
      <c r="B35" t="s">
        <v>7382</v>
      </c>
      <c r="C35" t="s">
        <v>7373</v>
      </c>
      <c r="E35" s="40">
        <f>IF(ISERROR('Impact Echelle Equipement'!$B$19),"",IF($C$9=1,L35,IF($C$9=2,S35,IF($C$9=3,Z35,AG35))))</f>
        <v>0</v>
      </c>
      <c r="F35" s="40">
        <f>IF(ISERROR('Impact Echelle Equipement'!$B$19),"",IF($C$9=1,M35,IF($C$9=2,T35,IF($C$9=3,AA35,AH35))))</f>
        <v>0</v>
      </c>
      <c r="G35" s="40">
        <f>IF(ISERROR('Impact Echelle Equipement'!$B$19),"",IF($C$9=1,N35,IF($C$9=2,U35,IF($C$9=3,AB35,AI35))))</f>
        <v>0.23599999999999999</v>
      </c>
      <c r="H35" s="40">
        <f>IF(ISERROR('Impact Echelle Equipement'!$B$19),"",IF($C$9=1,O35,IF($C$9=2,V35,IF($C$9=3,AC35,AJ35))))</f>
        <v>0</v>
      </c>
      <c r="I35" s="40">
        <f>IF(ISERROR('Impact Echelle Equipement'!$B$19),"",IF($C$9=1,P35,IF($C$9=2,W35,IF($C$9=3,AD35,AK35))))</f>
        <v>6.26</v>
      </c>
      <c r="K35" s="40">
        <v>7.39</v>
      </c>
      <c r="L35" s="40">
        <v>1.49</v>
      </c>
      <c r="M35" s="40">
        <v>0</v>
      </c>
      <c r="N35" s="40">
        <v>1.41</v>
      </c>
      <c r="O35" s="40">
        <v>0</v>
      </c>
      <c r="P35" s="40">
        <v>4.5</v>
      </c>
      <c r="R35" s="40">
        <v>5.03</v>
      </c>
      <c r="S35" s="40">
        <v>0</v>
      </c>
      <c r="T35" s="40">
        <v>0</v>
      </c>
      <c r="U35" s="40">
        <v>0.219</v>
      </c>
      <c r="V35" s="40">
        <v>0</v>
      </c>
      <c r="W35" s="40">
        <v>4.8099999999999996</v>
      </c>
      <c r="Y35" s="40">
        <v>5.61</v>
      </c>
      <c r="Z35" s="40">
        <v>0</v>
      </c>
      <c r="AA35" s="40">
        <v>0</v>
      </c>
      <c r="AB35" s="40">
        <v>0.25900000000000001</v>
      </c>
      <c r="AC35" s="40">
        <v>0</v>
      </c>
      <c r="AD35" s="40">
        <v>5.36</v>
      </c>
      <c r="AF35" s="40">
        <v>6.5</v>
      </c>
      <c r="AG35" s="40">
        <v>0</v>
      </c>
      <c r="AH35" s="40">
        <v>0</v>
      </c>
      <c r="AI35" s="40">
        <v>0.23599999999999999</v>
      </c>
      <c r="AJ35" s="40">
        <v>0</v>
      </c>
      <c r="AK35" s="40">
        <v>6.26</v>
      </c>
    </row>
    <row r="36" spans="2:37">
      <c r="B36" t="s">
        <v>7383</v>
      </c>
      <c r="C36" t="s">
        <v>7373</v>
      </c>
      <c r="E36" s="40">
        <f>IF(ISERROR('Impact Echelle Equipement'!$B$19),"",IF($C$9=1,L36,IF($C$9=2,S36,IF($C$9=3,Z36,AG36))))</f>
        <v>0</v>
      </c>
      <c r="F36" s="40">
        <f>IF(ISERROR('Impact Echelle Equipement'!$B$19),"",IF($C$9=1,M36,IF($C$9=2,T36,IF($C$9=3,AA36,AH36))))</f>
        <v>0</v>
      </c>
      <c r="G36" s="40">
        <f>IF(ISERROR('Impact Echelle Equipement'!$B$19),"",IF($C$9=1,N36,IF($C$9=2,U36,IF($C$9=3,AB36,AI36))))</f>
        <v>3.7900000000000003E-2</v>
      </c>
      <c r="H36" s="40">
        <f>IF(ISERROR('Impact Echelle Equipement'!$B$19),"",IF($C$9=1,O36,IF($C$9=2,V36,IF($C$9=3,AC36,AJ36))))</f>
        <v>0</v>
      </c>
      <c r="I36" s="40">
        <f>IF(ISERROR('Impact Echelle Equipement'!$B$19),"",IF($C$9=1,P36,IF($C$9=2,W36,IF($C$9=3,AD36,AK36))))</f>
        <v>0</v>
      </c>
      <c r="K36" s="40">
        <v>4.74</v>
      </c>
      <c r="L36" s="40">
        <v>0</v>
      </c>
      <c r="M36" s="40">
        <v>0</v>
      </c>
      <c r="N36" s="40">
        <v>0.246</v>
      </c>
      <c r="O36" s="40">
        <v>0</v>
      </c>
      <c r="P36" s="40">
        <v>4.5</v>
      </c>
      <c r="R36" s="40">
        <v>3.2099999999999997E-2</v>
      </c>
      <c r="S36" s="40">
        <v>0</v>
      </c>
      <c r="T36" s="40">
        <v>0</v>
      </c>
      <c r="U36" s="40">
        <v>3.2099999999999997E-2</v>
      </c>
      <c r="V36" s="40">
        <v>0</v>
      </c>
      <c r="W36" s="40">
        <v>0</v>
      </c>
      <c r="Y36" s="40">
        <v>3.6499999999999998E-2</v>
      </c>
      <c r="Z36" s="40">
        <v>0</v>
      </c>
      <c r="AA36" s="40">
        <v>0</v>
      </c>
      <c r="AB36" s="40">
        <v>3.6499999999999998E-2</v>
      </c>
      <c r="AC36" s="40">
        <v>0</v>
      </c>
      <c r="AD36" s="40">
        <v>0</v>
      </c>
      <c r="AF36" s="40">
        <v>3.7900000000000003E-2</v>
      </c>
      <c r="AG36" s="40">
        <v>0</v>
      </c>
      <c r="AH36" s="40">
        <v>0</v>
      </c>
      <c r="AI36" s="40">
        <v>3.7900000000000003E-2</v>
      </c>
      <c r="AJ36" s="40">
        <v>0</v>
      </c>
      <c r="AK36" s="40">
        <v>0</v>
      </c>
    </row>
    <row r="37" spans="2:37">
      <c r="B37" t="s">
        <v>7384</v>
      </c>
      <c r="C37" t="s">
        <v>7366</v>
      </c>
      <c r="E37" s="40">
        <f>IF(ISERROR('Impact Echelle Equipement'!$B$19),"",IF($C$9=1,L37,IF($C$9=2,S37,IF($C$9=3,Z37,AG37))))</f>
        <v>3350</v>
      </c>
      <c r="F37" s="40">
        <f>IF(ISERROR('Impact Echelle Equipement'!$B$19),"",IF($C$9=1,M37,IF($C$9=2,T37,IF($C$9=3,AA37,AH37))))</f>
        <v>23.5</v>
      </c>
      <c r="G37" s="40">
        <f>IF(ISERROR('Impact Echelle Equipement'!$B$19),"",IF($C$9=1,N37,IF($C$9=2,U37,IF($C$9=3,AB37,AI37))))</f>
        <v>0.26</v>
      </c>
      <c r="H37" s="40">
        <f>IF(ISERROR('Impact Echelle Equipement'!$B$19),"",IF($C$9=1,O37,IF($C$9=2,V37,IF($C$9=3,AC37,AJ37))))</f>
        <v>0</v>
      </c>
      <c r="I37" s="40">
        <f>IF(ISERROR('Impact Echelle Equipement'!$B$19),"",IF($C$9=1,P37,IF($C$9=2,W37,IF($C$9=3,AD37,AK37))))</f>
        <v>5.77</v>
      </c>
      <c r="K37" s="40">
        <v>3.2099999999999997E-2</v>
      </c>
      <c r="L37" s="40">
        <v>0</v>
      </c>
      <c r="M37" s="40">
        <v>0</v>
      </c>
      <c r="N37" s="40">
        <v>3.2099999999999997E-2</v>
      </c>
      <c r="O37" s="40">
        <v>0</v>
      </c>
      <c r="P37" s="40">
        <v>0</v>
      </c>
      <c r="R37" s="40">
        <v>2520</v>
      </c>
      <c r="S37" s="40">
        <v>2500</v>
      </c>
      <c r="T37" s="40">
        <v>18.2</v>
      </c>
      <c r="U37" s="40">
        <v>0.23799999999999999</v>
      </c>
      <c r="V37" s="40">
        <v>0</v>
      </c>
      <c r="W37" s="40">
        <v>4.58</v>
      </c>
      <c r="Y37" s="40">
        <v>2980</v>
      </c>
      <c r="Z37" s="40">
        <v>2950</v>
      </c>
      <c r="AA37" s="40">
        <v>20.3</v>
      </c>
      <c r="AB37" s="40">
        <v>0.28299999999999997</v>
      </c>
      <c r="AC37" s="40">
        <v>0</v>
      </c>
      <c r="AD37" s="40">
        <v>5.08</v>
      </c>
      <c r="AF37" s="40">
        <v>3380</v>
      </c>
      <c r="AG37" s="40">
        <v>3350</v>
      </c>
      <c r="AH37" s="40">
        <v>23.5</v>
      </c>
      <c r="AI37" s="40">
        <v>0.26</v>
      </c>
      <c r="AJ37" s="40">
        <v>0</v>
      </c>
      <c r="AK37" s="40">
        <v>5.77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Information</vt:lpstr>
      <vt:lpstr>Impact Echelle Equipement</vt:lpstr>
      <vt:lpstr>List radiateurs</vt:lpstr>
      <vt:lpstr>Données</vt:lpstr>
    </vt:vector>
  </TitlesOfParts>
  <Company>De Dietrich Thermique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cp:lastPrinted>2018-09-11T08:37:12Z</cp:lastPrinted>
  <dcterms:created xsi:type="dcterms:W3CDTF">2018-08-23T14:08:48Z</dcterms:created>
  <dcterms:modified xsi:type="dcterms:W3CDTF">2019-09-06T13:14:22Z</dcterms:modified>
</cp:coreProperties>
</file>